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1lakh" sheetId="1" r:id="rId1"/>
    <sheet name="sheet2" sheetId="2" r:id="rId2"/>
    <sheet name="Sheet3" sheetId="3" r:id="rId3"/>
  </sheets>
  <definedNames>
    <definedName name="_xlnm.Print_Area" localSheetId="0">'1lakh'!$A$1:$F$34</definedName>
  </definedNames>
  <calcPr fullCalcOnLoad="1"/>
</workbook>
</file>

<file path=xl/sharedStrings.xml><?xml version="1.0" encoding="utf-8"?>
<sst xmlns="http://schemas.openxmlformats.org/spreadsheetml/2006/main" count="10" uniqueCount="10">
  <si>
    <t>Enter loan amount</t>
  </si>
  <si>
    <t>ROI (p.a.)</t>
  </si>
  <si>
    <t>Term in years</t>
  </si>
  <si>
    <t>EMI (monthly rest)</t>
  </si>
  <si>
    <t>Amortization schedule</t>
  </si>
  <si>
    <t>Months</t>
  </si>
  <si>
    <t>Opening</t>
  </si>
  <si>
    <t>Interest</t>
  </si>
  <si>
    <t>Principal</t>
  </si>
  <si>
    <t>Closing</t>
  </si>
</sst>
</file>

<file path=xl/styles.xml><?xml version="1.0" encoding="utf-8"?>
<styleSheet xmlns="http://schemas.openxmlformats.org/spreadsheetml/2006/main">
  <numFmts count="25">
    <numFmt numFmtId="5" formatCode="&quot;Rs.&quot;#,##0;\-&quot;Rs.&quot;#,##0"/>
    <numFmt numFmtId="6" formatCode="&quot;Rs.&quot;#,##0;[Red]\-&quot;Rs.&quot;#,##0"/>
    <numFmt numFmtId="7" formatCode="&quot;Rs.&quot;#,##0.00;\-&quot;Rs.&quot;#,##0.00"/>
    <numFmt numFmtId="8" formatCode="&quot;Rs.&quot;#,##0.00;[Red]\-&quot;Rs.&quot;#,##0.00"/>
    <numFmt numFmtId="42" formatCode="_-&quot;Rs.&quot;* #,##0_-;\-&quot;Rs.&quot;* #,##0_-;_-&quot;Rs.&quot;* &quot;-&quot;_-;_-@_-"/>
    <numFmt numFmtId="41" formatCode="_-* #,##0_-;\-* #,##0_-;_-* &quot;-&quot;_-;_-@_-"/>
    <numFmt numFmtId="44" formatCode="_-&quot;Rs.&quot;* #,##0.00_-;\-&quot;Rs.&quot;* #,##0.00_-;_-&quot;Rs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;[Red]\-#,##0.00\ "/>
  </numFmts>
  <fonts count="4">
    <font>
      <sz val="10"/>
      <name val="Arial"/>
      <family val="0"/>
    </font>
    <font>
      <b/>
      <sz val="11"/>
      <color indexed="8"/>
      <name val="Zurich BT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Alignment="1">
      <alignment/>
    </xf>
    <xf numFmtId="0" fontId="1" fillId="2" borderId="2" xfId="0" applyAlignment="1">
      <alignment/>
    </xf>
    <xf numFmtId="0" fontId="1" fillId="0" borderId="0" xfId="0" applyAlignment="1">
      <alignment/>
    </xf>
    <xf numFmtId="0" fontId="1" fillId="2" borderId="3" xfId="0" applyAlignment="1">
      <alignment/>
    </xf>
    <xf numFmtId="0" fontId="1" fillId="2" borderId="4" xfId="0" applyAlignment="1">
      <alignment/>
    </xf>
    <xf numFmtId="10" fontId="1" fillId="2" borderId="4" xfId="0" applyAlignment="1">
      <alignment/>
    </xf>
    <xf numFmtId="0" fontId="1" fillId="0" borderId="5" xfId="0" applyAlignment="1">
      <alignment horizontal="center"/>
    </xf>
    <xf numFmtId="0" fontId="1" fillId="2" borderId="6" xfId="0" applyAlignment="1">
      <alignment/>
    </xf>
    <xf numFmtId="0" fontId="1" fillId="2" borderId="7" xfId="0" applyAlignment="1">
      <alignment/>
    </xf>
    <xf numFmtId="0" fontId="1" fillId="0" borderId="3" xfId="0" applyAlignment="1">
      <alignment/>
    </xf>
    <xf numFmtId="0" fontId="1" fillId="0" borderId="4" xfId="0" applyAlignment="1">
      <alignment/>
    </xf>
    <xf numFmtId="180" fontId="1" fillId="0" borderId="4" xfId="0" applyAlignment="1">
      <alignment/>
    </xf>
    <xf numFmtId="0" fontId="1" fillId="2" borderId="8" xfId="0" applyAlignment="1">
      <alignment/>
    </xf>
    <xf numFmtId="0" fontId="1" fillId="2" borderId="9" xfId="0" applyAlignment="1">
      <alignment/>
    </xf>
    <xf numFmtId="0" fontId="1" fillId="0" borderId="1" xfId="0" applyAlignment="1">
      <alignment horizontal="center"/>
    </xf>
    <xf numFmtId="0" fontId="1" fillId="0" borderId="10" xfId="0" applyAlignment="1">
      <alignment/>
    </xf>
    <xf numFmtId="1" fontId="1" fillId="0" borderId="11" xfId="0" applyAlignment="1">
      <alignment/>
    </xf>
    <xf numFmtId="1" fontId="1" fillId="0" borderId="10" xfId="0" applyAlignment="1">
      <alignment/>
    </xf>
    <xf numFmtId="1" fontId="1" fillId="0" borderId="2" xfId="0" applyAlignment="1">
      <alignment/>
    </xf>
    <xf numFmtId="1" fontId="1" fillId="0" borderId="0" xfId="0" applyAlignment="1">
      <alignment/>
    </xf>
    <xf numFmtId="1" fontId="1" fillId="0" borderId="12" xfId="0" applyAlignment="1">
      <alignment/>
    </xf>
    <xf numFmtId="1" fontId="1" fillId="0" borderId="13" xfId="0" applyAlignment="1">
      <alignment/>
    </xf>
    <xf numFmtId="0" fontId="1" fillId="0" borderId="6" xfId="0" applyAlignment="1">
      <alignment horizontal="center"/>
    </xf>
    <xf numFmtId="1" fontId="1" fillId="0" borderId="14" xfId="0" applyAlignment="1">
      <alignment/>
    </xf>
    <xf numFmtId="1" fontId="1" fillId="0" borderId="15" xfId="0" applyAlignment="1">
      <alignment/>
    </xf>
    <xf numFmtId="1" fontId="1" fillId="0" borderId="7" xfId="0" applyAlignment="1">
      <alignment/>
    </xf>
    <xf numFmtId="0" fontId="2" fillId="0" borderId="0" xfId="0" applyAlignment="1">
      <alignment/>
    </xf>
    <xf numFmtId="0" fontId="1" fillId="0" borderId="5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workbookViewId="0" topLeftCell="A1">
      <selection activeCell="C3" sqref="C3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11.140625" style="0" customWidth="1"/>
    <col min="4" max="4" width="9.7109375" style="0" customWidth="1"/>
    <col min="5" max="5" width="9.8515625" style="0" customWidth="1"/>
    <col min="6" max="16384" width="6.8515625" style="0" customWidth="1"/>
  </cols>
  <sheetData>
    <row r="1" spans="1:3" s="3" customFormat="1" ht="15">
      <c r="A1" s="1" t="s">
        <v>0</v>
      </c>
      <c r="B1" s="2"/>
      <c r="C1" s="2">
        <v>3000000</v>
      </c>
    </row>
    <row r="2" spans="1:5" s="3" customFormat="1" ht="15">
      <c r="A2" s="4" t="s">
        <v>1</v>
      </c>
      <c r="B2" s="5"/>
      <c r="C2" s="6">
        <v>0.11</v>
      </c>
      <c r="D2" s="28"/>
      <c r="E2" s="28"/>
    </row>
    <row r="3" spans="1:3" s="3" customFormat="1" ht="15">
      <c r="A3" s="8" t="s">
        <v>2</v>
      </c>
      <c r="B3" s="9"/>
      <c r="C3" s="9">
        <v>20</v>
      </c>
    </row>
    <row r="4" s="3" customFormat="1" ht="15"/>
    <row r="5" spans="1:3" s="3" customFormat="1" ht="15">
      <c r="A5" s="10" t="s">
        <v>3</v>
      </c>
      <c r="B5" s="11"/>
      <c r="C5" s="12">
        <f>PMT(C2/12,C3*12,-C1)</f>
        <v>30965.65177128162</v>
      </c>
    </row>
    <row r="6" s="3" customFormat="1" ht="15"/>
    <row r="7" s="3" customFormat="1" ht="15">
      <c r="A7" s="3" t="s">
        <v>4</v>
      </c>
    </row>
    <row r="8" s="3" customFormat="1" ht="15"/>
    <row r="9" spans="1:5" s="3" customFormat="1" ht="15">
      <c r="A9" s="4" t="s">
        <v>5</v>
      </c>
      <c r="B9" s="13" t="s">
        <v>6</v>
      </c>
      <c r="C9" s="14" t="s">
        <v>7</v>
      </c>
      <c r="D9" s="13" t="s">
        <v>8</v>
      </c>
      <c r="E9" s="5" t="s">
        <v>9</v>
      </c>
    </row>
    <row r="10" s="3" customFormat="1" ht="15"/>
    <row r="11" spans="1:7" s="3" customFormat="1" ht="15">
      <c r="A11" s="15">
        <v>1</v>
      </c>
      <c r="B11" s="16">
        <f>C1</f>
        <v>3000000</v>
      </c>
      <c r="C11" s="17">
        <f>B11*$C$2/12</f>
        <v>27500</v>
      </c>
      <c r="D11" s="18">
        <f>C5-C11</f>
        <v>3465.6517712816203</v>
      </c>
      <c r="E11" s="19">
        <f aca="true" t="shared" si="0" ref="E11:E74">B11-D11</f>
        <v>2996534.348228718</v>
      </c>
      <c r="G11" s="20"/>
    </row>
    <row r="12" spans="1:7" s="3" customFormat="1" ht="15">
      <c r="A12" s="7">
        <f aca="true" t="shared" si="1" ref="A12:A75">A11+1</f>
        <v>2</v>
      </c>
      <c r="B12" s="21">
        <f aca="true" t="shared" si="2" ref="B12:B75">IF(E11&lt;0,0,E11)</f>
        <v>2996534.348228718</v>
      </c>
      <c r="C12" s="20">
        <f aca="true" t="shared" si="3" ref="C12:C75">IF(B12=0,0,B12*$C$2/12)</f>
        <v>27468.231525429917</v>
      </c>
      <c r="D12" s="21">
        <f aca="true" t="shared" si="4" ref="D12:D75">IF(A12&gt;$C$3*12,0,$C$5-C12)</f>
        <v>3497.420245851703</v>
      </c>
      <c r="E12" s="22">
        <f t="shared" si="0"/>
        <v>2993036.9279828663</v>
      </c>
      <c r="F12" s="20"/>
      <c r="G12" s="20"/>
    </row>
    <row r="13" spans="1:7" s="3" customFormat="1" ht="15">
      <c r="A13" s="7">
        <f t="shared" si="1"/>
        <v>3</v>
      </c>
      <c r="B13" s="21">
        <f t="shared" si="2"/>
        <v>2993036.9279828663</v>
      </c>
      <c r="C13" s="20">
        <f t="shared" si="3"/>
        <v>27436.17183984294</v>
      </c>
      <c r="D13" s="21">
        <f t="shared" si="4"/>
        <v>3529.47993143868</v>
      </c>
      <c r="E13" s="22">
        <f t="shared" si="0"/>
        <v>2989507.4480514275</v>
      </c>
      <c r="F13" s="20"/>
      <c r="G13" s="20"/>
    </row>
    <row r="14" spans="1:5" s="3" customFormat="1" ht="15">
      <c r="A14" s="7">
        <f t="shared" si="1"/>
        <v>4</v>
      </c>
      <c r="B14" s="21">
        <f t="shared" si="2"/>
        <v>2989507.4480514275</v>
      </c>
      <c r="C14" s="20">
        <f t="shared" si="3"/>
        <v>27403.81827380475</v>
      </c>
      <c r="D14" s="21">
        <f t="shared" si="4"/>
        <v>3561.8334974768695</v>
      </c>
      <c r="E14" s="22">
        <f t="shared" si="0"/>
        <v>2985945.6145539507</v>
      </c>
    </row>
    <row r="15" spans="1:5" s="3" customFormat="1" ht="15">
      <c r="A15" s="7">
        <f t="shared" si="1"/>
        <v>5</v>
      </c>
      <c r="B15" s="21">
        <f t="shared" si="2"/>
        <v>2985945.6145539507</v>
      </c>
      <c r="C15" s="20">
        <f t="shared" si="3"/>
        <v>27371.168133411218</v>
      </c>
      <c r="D15" s="21">
        <f t="shared" si="4"/>
        <v>3594.483637870402</v>
      </c>
      <c r="E15" s="22">
        <f t="shared" si="0"/>
        <v>2982351.1309160804</v>
      </c>
    </row>
    <row r="16" spans="1:5" s="3" customFormat="1" ht="15">
      <c r="A16" s="7">
        <f t="shared" si="1"/>
        <v>6</v>
      </c>
      <c r="B16" s="21">
        <f t="shared" si="2"/>
        <v>2982351.1309160804</v>
      </c>
      <c r="C16" s="20">
        <f t="shared" si="3"/>
        <v>27338.21870006407</v>
      </c>
      <c r="D16" s="21">
        <f t="shared" si="4"/>
        <v>3627.4330712175506</v>
      </c>
      <c r="E16" s="22">
        <f t="shared" si="0"/>
        <v>2978723.697844863</v>
      </c>
    </row>
    <row r="17" spans="1:5" s="3" customFormat="1" ht="15">
      <c r="A17" s="7">
        <f t="shared" si="1"/>
        <v>7</v>
      </c>
      <c r="B17" s="21">
        <f t="shared" si="2"/>
        <v>2978723.697844863</v>
      </c>
      <c r="C17" s="20">
        <f t="shared" si="3"/>
        <v>27304.96723024458</v>
      </c>
      <c r="D17" s="21">
        <f t="shared" si="4"/>
        <v>3660.6845410370406</v>
      </c>
      <c r="E17" s="22">
        <f t="shared" si="0"/>
        <v>2975063.013303826</v>
      </c>
    </row>
    <row r="18" spans="1:5" s="3" customFormat="1" ht="15">
      <c r="A18" s="7">
        <f t="shared" si="1"/>
        <v>8</v>
      </c>
      <c r="B18" s="21">
        <f t="shared" si="2"/>
        <v>2975063.013303826</v>
      </c>
      <c r="C18" s="20">
        <f t="shared" si="3"/>
        <v>27271.41095528507</v>
      </c>
      <c r="D18" s="21">
        <f t="shared" si="4"/>
        <v>3694.240815996549</v>
      </c>
      <c r="E18" s="22">
        <f t="shared" si="0"/>
        <v>2971368.7724878294</v>
      </c>
    </row>
    <row r="19" spans="1:5" s="3" customFormat="1" ht="15">
      <c r="A19" s="7">
        <f t="shared" si="1"/>
        <v>9</v>
      </c>
      <c r="B19" s="21">
        <f t="shared" si="2"/>
        <v>2971368.7724878294</v>
      </c>
      <c r="C19" s="20">
        <f t="shared" si="3"/>
        <v>27237.54708113844</v>
      </c>
      <c r="D19" s="21">
        <f t="shared" si="4"/>
        <v>3728.10469014318</v>
      </c>
      <c r="E19" s="22">
        <f t="shared" si="0"/>
        <v>2967640.667797686</v>
      </c>
    </row>
    <row r="20" spans="1:5" s="3" customFormat="1" ht="15">
      <c r="A20" s="7">
        <f t="shared" si="1"/>
        <v>10</v>
      </c>
      <c r="B20" s="21">
        <f t="shared" si="2"/>
        <v>2967640.667797686</v>
      </c>
      <c r="C20" s="20">
        <f t="shared" si="3"/>
        <v>27203.372788145454</v>
      </c>
      <c r="D20" s="21">
        <f t="shared" si="4"/>
        <v>3762.278983136166</v>
      </c>
      <c r="E20" s="22">
        <f t="shared" si="0"/>
        <v>2963878.38881455</v>
      </c>
    </row>
    <row r="21" spans="1:5" s="3" customFormat="1" ht="15">
      <c r="A21" s="7">
        <f t="shared" si="1"/>
        <v>11</v>
      </c>
      <c r="B21" s="21">
        <f t="shared" si="2"/>
        <v>2963878.38881455</v>
      </c>
      <c r="C21" s="20">
        <f t="shared" si="3"/>
        <v>27168.88523080004</v>
      </c>
      <c r="D21" s="21">
        <f t="shared" si="4"/>
        <v>3796.7665404815816</v>
      </c>
      <c r="E21" s="22">
        <f t="shared" si="0"/>
        <v>2960081.622274068</v>
      </c>
    </row>
    <row r="22" spans="1:5" s="3" customFormat="1" ht="15">
      <c r="A22" s="7">
        <f t="shared" si="1"/>
        <v>12</v>
      </c>
      <c r="B22" s="21">
        <f t="shared" si="2"/>
        <v>2960081.622274068</v>
      </c>
      <c r="C22" s="20">
        <f t="shared" si="3"/>
        <v>27134.08153751229</v>
      </c>
      <c r="D22" s="21">
        <f t="shared" si="4"/>
        <v>3831.570233769329</v>
      </c>
      <c r="E22" s="22">
        <f t="shared" si="0"/>
        <v>2956250.052040299</v>
      </c>
    </row>
    <row r="23" spans="1:5" s="3" customFormat="1" ht="15">
      <c r="A23" s="7">
        <f t="shared" si="1"/>
        <v>13</v>
      </c>
      <c r="B23" s="21">
        <f t="shared" si="2"/>
        <v>2956250.052040299</v>
      </c>
      <c r="C23" s="20">
        <f t="shared" si="3"/>
        <v>27098.958810369408</v>
      </c>
      <c r="D23" s="21">
        <f t="shared" si="4"/>
        <v>3866.6929609122126</v>
      </c>
      <c r="E23" s="22">
        <f t="shared" si="0"/>
        <v>2952383.3590793866</v>
      </c>
    </row>
    <row r="24" spans="1:5" s="3" customFormat="1" ht="15">
      <c r="A24" s="7">
        <f t="shared" si="1"/>
        <v>14</v>
      </c>
      <c r="B24" s="21">
        <f t="shared" si="2"/>
        <v>2952383.3590793866</v>
      </c>
      <c r="C24" s="20">
        <f t="shared" si="3"/>
        <v>27063.51412489438</v>
      </c>
      <c r="D24" s="21">
        <f t="shared" si="4"/>
        <v>3902.1376463872402</v>
      </c>
      <c r="E24" s="22">
        <f t="shared" si="0"/>
        <v>2948481.2214329992</v>
      </c>
    </row>
    <row r="25" spans="1:5" s="3" customFormat="1" ht="15">
      <c r="A25" s="7">
        <f t="shared" si="1"/>
        <v>15</v>
      </c>
      <c r="B25" s="21">
        <f t="shared" si="2"/>
        <v>2948481.2214329992</v>
      </c>
      <c r="C25" s="20">
        <f t="shared" si="3"/>
        <v>27027.744529802494</v>
      </c>
      <c r="D25" s="21">
        <f t="shared" si="4"/>
        <v>3937.9072414791262</v>
      </c>
      <c r="E25" s="22">
        <f t="shared" si="0"/>
        <v>2944543.31419152</v>
      </c>
    </row>
    <row r="26" spans="1:5" s="3" customFormat="1" ht="15">
      <c r="A26" s="7">
        <f t="shared" si="1"/>
        <v>16</v>
      </c>
      <c r="B26" s="21">
        <f t="shared" si="2"/>
        <v>2944543.31419152</v>
      </c>
      <c r="C26" s="20">
        <f t="shared" si="3"/>
        <v>26991.647046755603</v>
      </c>
      <c r="D26" s="21">
        <f t="shared" si="4"/>
        <v>3974.0047245260175</v>
      </c>
      <c r="E26" s="22">
        <f t="shared" si="0"/>
        <v>2940569.3094669944</v>
      </c>
    </row>
    <row r="27" spans="1:5" s="3" customFormat="1" ht="15">
      <c r="A27" s="7">
        <f t="shared" si="1"/>
        <v>17</v>
      </c>
      <c r="B27" s="21">
        <f t="shared" si="2"/>
        <v>2940569.3094669944</v>
      </c>
      <c r="C27" s="20">
        <f t="shared" si="3"/>
        <v>26955.218670114115</v>
      </c>
      <c r="D27" s="21">
        <f t="shared" si="4"/>
        <v>4010.433101167506</v>
      </c>
      <c r="E27" s="22">
        <f t="shared" si="0"/>
        <v>2936558.876365827</v>
      </c>
    </row>
    <row r="28" spans="1:5" s="3" customFormat="1" ht="15">
      <c r="A28" s="7">
        <f t="shared" si="1"/>
        <v>18</v>
      </c>
      <c r="B28" s="21">
        <f t="shared" si="2"/>
        <v>2936558.876365827</v>
      </c>
      <c r="C28" s="20">
        <f t="shared" si="3"/>
        <v>26918.456366686747</v>
      </c>
      <c r="D28" s="21">
        <f t="shared" si="4"/>
        <v>4047.1954045948733</v>
      </c>
      <c r="E28" s="22">
        <f t="shared" si="0"/>
        <v>2932511.680961232</v>
      </c>
    </row>
    <row r="29" spans="1:5" s="3" customFormat="1" ht="15">
      <c r="A29" s="7">
        <f t="shared" si="1"/>
        <v>19</v>
      </c>
      <c r="B29" s="21">
        <f t="shared" si="2"/>
        <v>2932511.680961232</v>
      </c>
      <c r="C29" s="20">
        <f t="shared" si="3"/>
        <v>26881.35707547796</v>
      </c>
      <c r="D29" s="21">
        <f t="shared" si="4"/>
        <v>4084.294695803659</v>
      </c>
      <c r="E29" s="22">
        <f t="shared" si="0"/>
        <v>2928427.3862654287</v>
      </c>
    </row>
    <row r="30" spans="1:5" s="3" customFormat="1" ht="15">
      <c r="A30" s="7">
        <f t="shared" si="1"/>
        <v>20</v>
      </c>
      <c r="B30" s="21">
        <f t="shared" si="2"/>
        <v>2928427.3862654287</v>
      </c>
      <c r="C30" s="20">
        <f t="shared" si="3"/>
        <v>26843.917707433095</v>
      </c>
      <c r="D30" s="21">
        <f t="shared" si="4"/>
        <v>4121.734063848526</v>
      </c>
      <c r="E30" s="22">
        <f t="shared" si="0"/>
        <v>2924305.6522015803</v>
      </c>
    </row>
    <row r="31" spans="1:5" s="3" customFormat="1" ht="15">
      <c r="A31" s="7">
        <f t="shared" si="1"/>
        <v>21</v>
      </c>
      <c r="B31" s="21">
        <f t="shared" si="2"/>
        <v>2924305.6522015803</v>
      </c>
      <c r="C31" s="20">
        <f t="shared" si="3"/>
        <v>26806.135145181153</v>
      </c>
      <c r="D31" s="21">
        <f t="shared" si="4"/>
        <v>4159.516626100467</v>
      </c>
      <c r="E31" s="22">
        <f t="shared" si="0"/>
        <v>2920146.13557548</v>
      </c>
    </row>
    <row r="32" spans="1:5" s="3" customFormat="1" ht="15">
      <c r="A32" s="7">
        <f t="shared" si="1"/>
        <v>22</v>
      </c>
      <c r="B32" s="21">
        <f t="shared" si="2"/>
        <v>2920146.13557548</v>
      </c>
      <c r="C32" s="20">
        <f t="shared" si="3"/>
        <v>26768.00624277523</v>
      </c>
      <c r="D32" s="21">
        <f t="shared" si="4"/>
        <v>4197.645528506389</v>
      </c>
      <c r="E32" s="22">
        <f t="shared" si="0"/>
        <v>2915948.4900469733</v>
      </c>
    </row>
    <row r="33" spans="1:5" s="3" customFormat="1" ht="15">
      <c r="A33" s="7">
        <f t="shared" si="1"/>
        <v>23</v>
      </c>
      <c r="B33" s="21">
        <f t="shared" si="2"/>
        <v>2915948.4900469733</v>
      </c>
      <c r="C33" s="20">
        <f t="shared" si="3"/>
        <v>26729.52782543059</v>
      </c>
      <c r="D33" s="21">
        <f t="shared" si="4"/>
        <v>4236.123945851032</v>
      </c>
      <c r="E33" s="22">
        <f t="shared" si="0"/>
        <v>2911712.3661011225</v>
      </c>
    </row>
    <row r="34" spans="1:6" s="3" customFormat="1" ht="15">
      <c r="A34" s="7">
        <f t="shared" si="1"/>
        <v>24</v>
      </c>
      <c r="B34" s="21">
        <f t="shared" si="2"/>
        <v>2911712.3661011225</v>
      </c>
      <c r="C34" s="20">
        <f t="shared" si="3"/>
        <v>26690.69668926029</v>
      </c>
      <c r="D34" s="21">
        <f t="shared" si="4"/>
        <v>4274.95508202133</v>
      </c>
      <c r="E34" s="22">
        <f t="shared" si="0"/>
        <v>2907437.4110191013</v>
      </c>
      <c r="F34" s="20"/>
    </row>
    <row r="35" spans="1:5" s="3" customFormat="1" ht="15">
      <c r="A35" s="7">
        <f t="shared" si="1"/>
        <v>25</v>
      </c>
      <c r="B35" s="21">
        <f t="shared" si="2"/>
        <v>2907437.4110191013</v>
      </c>
      <c r="C35" s="20">
        <f t="shared" si="3"/>
        <v>26651.509601008427</v>
      </c>
      <c r="D35" s="21">
        <f t="shared" si="4"/>
        <v>4314.142170273193</v>
      </c>
      <c r="E35" s="22">
        <f t="shared" si="0"/>
        <v>2903123.268848828</v>
      </c>
    </row>
    <row r="36" spans="1:5" s="3" customFormat="1" ht="15">
      <c r="A36" s="7">
        <f t="shared" si="1"/>
        <v>26</v>
      </c>
      <c r="B36" s="21">
        <f t="shared" si="2"/>
        <v>2903123.268848828</v>
      </c>
      <c r="C36" s="20">
        <f t="shared" si="3"/>
        <v>26611.963297780923</v>
      </c>
      <c r="D36" s="21">
        <f t="shared" si="4"/>
        <v>4353.688473500697</v>
      </c>
      <c r="E36" s="22">
        <f t="shared" si="0"/>
        <v>2898769.5803753273</v>
      </c>
    </row>
    <row r="37" spans="1:5" s="3" customFormat="1" ht="15">
      <c r="A37" s="7">
        <f t="shared" si="1"/>
        <v>27</v>
      </c>
      <c r="B37" s="21">
        <f t="shared" si="2"/>
        <v>2898769.5803753273</v>
      </c>
      <c r="C37" s="20">
        <f t="shared" si="3"/>
        <v>26572.054486773835</v>
      </c>
      <c r="D37" s="21">
        <f t="shared" si="4"/>
        <v>4393.597284507785</v>
      </c>
      <c r="E37" s="22">
        <f t="shared" si="0"/>
        <v>2894375.9830908193</v>
      </c>
    </row>
    <row r="38" spans="1:5" s="3" customFormat="1" ht="15">
      <c r="A38" s="7">
        <f t="shared" si="1"/>
        <v>28</v>
      </c>
      <c r="B38" s="21">
        <f t="shared" si="2"/>
        <v>2894375.9830908193</v>
      </c>
      <c r="C38" s="20">
        <f t="shared" si="3"/>
        <v>26531.77984499918</v>
      </c>
      <c r="D38" s="21">
        <f t="shared" si="4"/>
        <v>4433.871926282442</v>
      </c>
      <c r="E38" s="22">
        <f t="shared" si="0"/>
        <v>2889942.111164537</v>
      </c>
    </row>
    <row r="39" spans="1:5" s="3" customFormat="1" ht="15">
      <c r="A39" s="7">
        <f t="shared" si="1"/>
        <v>29</v>
      </c>
      <c r="B39" s="21">
        <f t="shared" si="2"/>
        <v>2889942.111164537</v>
      </c>
      <c r="C39" s="20">
        <f t="shared" si="3"/>
        <v>26491.136019008252</v>
      </c>
      <c r="D39" s="21">
        <f t="shared" si="4"/>
        <v>4474.515752273368</v>
      </c>
      <c r="E39" s="22">
        <f t="shared" si="0"/>
        <v>2885467.5954122636</v>
      </c>
    </row>
    <row r="40" spans="1:5" s="3" customFormat="1" ht="15">
      <c r="A40" s="7">
        <f t="shared" si="1"/>
        <v>30</v>
      </c>
      <c r="B40" s="21">
        <f t="shared" si="2"/>
        <v>2885467.5954122636</v>
      </c>
      <c r="C40" s="20">
        <f t="shared" si="3"/>
        <v>26450.119624612416</v>
      </c>
      <c r="D40" s="21">
        <f t="shared" si="4"/>
        <v>4515.532146669204</v>
      </c>
      <c r="E40" s="22">
        <f t="shared" si="0"/>
        <v>2880952.0632655947</v>
      </c>
    </row>
    <row r="41" spans="1:5" s="3" customFormat="1" ht="15">
      <c r="A41" s="7">
        <f t="shared" si="1"/>
        <v>31</v>
      </c>
      <c r="B41" s="21">
        <f t="shared" si="2"/>
        <v>2880952.0632655947</v>
      </c>
      <c r="C41" s="20">
        <f t="shared" si="3"/>
        <v>26408.727246601284</v>
      </c>
      <c r="D41" s="21">
        <f t="shared" si="4"/>
        <v>4556.924524680337</v>
      </c>
      <c r="E41" s="22">
        <f t="shared" si="0"/>
        <v>2876395.1387409144</v>
      </c>
    </row>
    <row r="42" spans="1:5" s="3" customFormat="1" ht="15">
      <c r="A42" s="7">
        <f t="shared" si="1"/>
        <v>32</v>
      </c>
      <c r="B42" s="21">
        <f t="shared" si="2"/>
        <v>2876395.1387409144</v>
      </c>
      <c r="C42" s="20">
        <f t="shared" si="3"/>
        <v>26366.95543845838</v>
      </c>
      <c r="D42" s="21">
        <f t="shared" si="4"/>
        <v>4598.696332823241</v>
      </c>
      <c r="E42" s="22">
        <f t="shared" si="0"/>
        <v>2871796.4424080914</v>
      </c>
    </row>
    <row r="43" spans="1:5" s="3" customFormat="1" ht="15">
      <c r="A43" s="7">
        <f t="shared" si="1"/>
        <v>33</v>
      </c>
      <c r="B43" s="21">
        <f t="shared" si="2"/>
        <v>2871796.4424080914</v>
      </c>
      <c r="C43" s="20">
        <f t="shared" si="3"/>
        <v>26324.80072207417</v>
      </c>
      <c r="D43" s="21">
        <f t="shared" si="4"/>
        <v>4640.851049207449</v>
      </c>
      <c r="E43" s="22">
        <f t="shared" si="0"/>
        <v>2867155.591358884</v>
      </c>
    </row>
    <row r="44" spans="1:5" s="3" customFormat="1" ht="15">
      <c r="A44" s="7">
        <f t="shared" si="1"/>
        <v>34</v>
      </c>
      <c r="B44" s="21">
        <f t="shared" si="2"/>
        <v>2867155.591358884</v>
      </c>
      <c r="C44" s="20">
        <f t="shared" si="3"/>
        <v>26282.259587456432</v>
      </c>
      <c r="D44" s="21">
        <f t="shared" si="4"/>
        <v>4683.392183825188</v>
      </c>
      <c r="E44" s="22">
        <f t="shared" si="0"/>
        <v>2862472.1991750584</v>
      </c>
    </row>
    <row r="45" spans="1:5" s="3" customFormat="1" ht="15">
      <c r="A45" s="7">
        <f t="shared" si="1"/>
        <v>35</v>
      </c>
      <c r="B45" s="21">
        <f t="shared" si="2"/>
        <v>2862472.1991750584</v>
      </c>
      <c r="C45" s="20">
        <f t="shared" si="3"/>
        <v>26239.32849243804</v>
      </c>
      <c r="D45" s="21">
        <f t="shared" si="4"/>
        <v>4726.323278843582</v>
      </c>
      <c r="E45" s="22">
        <f t="shared" si="0"/>
        <v>2857745.875896215</v>
      </c>
    </row>
    <row r="46" spans="1:5" s="3" customFormat="1" ht="15">
      <c r="A46" s="7">
        <f t="shared" si="1"/>
        <v>36</v>
      </c>
      <c r="B46" s="21">
        <f t="shared" si="2"/>
        <v>2857745.875896215</v>
      </c>
      <c r="C46" s="20">
        <f t="shared" si="3"/>
        <v>26196.00386238197</v>
      </c>
      <c r="D46" s="21">
        <f t="shared" si="4"/>
        <v>4769.647908899649</v>
      </c>
      <c r="E46" s="22">
        <f t="shared" si="0"/>
        <v>2852976.2279873155</v>
      </c>
    </row>
    <row r="47" spans="1:5" s="3" customFormat="1" ht="15">
      <c r="A47" s="7">
        <f t="shared" si="1"/>
        <v>37</v>
      </c>
      <c r="B47" s="21">
        <f t="shared" si="2"/>
        <v>2852976.2279873155</v>
      </c>
      <c r="C47" s="20">
        <f t="shared" si="3"/>
        <v>26152.282089883724</v>
      </c>
      <c r="D47" s="21">
        <f t="shared" si="4"/>
        <v>4813.369681397897</v>
      </c>
      <c r="E47" s="22">
        <f t="shared" si="0"/>
        <v>2848162.8583059176</v>
      </c>
    </row>
    <row r="48" spans="1:5" s="3" customFormat="1" ht="15">
      <c r="A48" s="7">
        <f t="shared" si="1"/>
        <v>38</v>
      </c>
      <c r="B48" s="21">
        <f t="shared" si="2"/>
        <v>2848162.8583059176</v>
      </c>
      <c r="C48" s="20">
        <f t="shared" si="3"/>
        <v>26108.15953447091</v>
      </c>
      <c r="D48" s="21">
        <f t="shared" si="4"/>
        <v>4857.492236810711</v>
      </c>
      <c r="E48" s="22">
        <f t="shared" si="0"/>
        <v>2843305.366069107</v>
      </c>
    </row>
    <row r="49" spans="1:5" s="3" customFormat="1" ht="15">
      <c r="A49" s="7">
        <f t="shared" si="1"/>
        <v>39</v>
      </c>
      <c r="B49" s="21">
        <f t="shared" si="2"/>
        <v>2843305.366069107</v>
      </c>
      <c r="C49" s="20">
        <f t="shared" si="3"/>
        <v>26063.632522300148</v>
      </c>
      <c r="D49" s="21">
        <f t="shared" si="4"/>
        <v>4902.019248981473</v>
      </c>
      <c r="E49" s="22">
        <f t="shared" si="0"/>
        <v>2838403.3468201254</v>
      </c>
    </row>
    <row r="50" spans="1:5" s="3" customFormat="1" ht="15">
      <c r="A50" s="7">
        <f t="shared" si="1"/>
        <v>40</v>
      </c>
      <c r="B50" s="21">
        <f t="shared" si="2"/>
        <v>2838403.3468201254</v>
      </c>
      <c r="C50" s="20">
        <f t="shared" si="3"/>
        <v>26018.69734585115</v>
      </c>
      <c r="D50" s="21">
        <f t="shared" si="4"/>
        <v>4946.954425430471</v>
      </c>
      <c r="E50" s="22">
        <f t="shared" si="0"/>
        <v>2833456.392394695</v>
      </c>
    </row>
    <row r="51" spans="1:5" s="3" customFormat="1" ht="15">
      <c r="A51" s="7">
        <f t="shared" si="1"/>
        <v>41</v>
      </c>
      <c r="B51" s="21">
        <f t="shared" si="2"/>
        <v>2833456.392394695</v>
      </c>
      <c r="C51" s="20">
        <f t="shared" si="3"/>
        <v>25973.35026361804</v>
      </c>
      <c r="D51" s="21">
        <f t="shared" si="4"/>
        <v>4992.301507663582</v>
      </c>
      <c r="E51" s="22">
        <f t="shared" si="0"/>
        <v>2828464.0908870315</v>
      </c>
    </row>
    <row r="52" spans="1:5" s="3" customFormat="1" ht="15">
      <c r="A52" s="7">
        <f t="shared" si="1"/>
        <v>42</v>
      </c>
      <c r="B52" s="21">
        <f t="shared" si="2"/>
        <v>2828464.0908870315</v>
      </c>
      <c r="C52" s="20">
        <f t="shared" si="3"/>
        <v>25927.58749979779</v>
      </c>
      <c r="D52" s="21">
        <f t="shared" si="4"/>
        <v>5038.064271483829</v>
      </c>
      <c r="E52" s="22">
        <f t="shared" si="0"/>
        <v>2823426.0266155475</v>
      </c>
    </row>
    <row r="53" spans="1:5" s="3" customFormat="1" ht="15">
      <c r="A53" s="7">
        <f t="shared" si="1"/>
        <v>43</v>
      </c>
      <c r="B53" s="21">
        <f t="shared" si="2"/>
        <v>2823426.0266155475</v>
      </c>
      <c r="C53" s="20">
        <f t="shared" si="3"/>
        <v>25881.405243975852</v>
      </c>
      <c r="D53" s="21">
        <f t="shared" si="4"/>
        <v>5084.246527305768</v>
      </c>
      <c r="E53" s="22">
        <f t="shared" si="0"/>
        <v>2818341.7800882417</v>
      </c>
    </row>
    <row r="54" spans="1:5" s="3" customFormat="1" ht="15">
      <c r="A54" s="7">
        <f t="shared" si="1"/>
        <v>44</v>
      </c>
      <c r="B54" s="21">
        <f t="shared" si="2"/>
        <v>2818341.7800882417</v>
      </c>
      <c r="C54" s="20">
        <f t="shared" si="3"/>
        <v>25834.799650808884</v>
      </c>
      <c r="D54" s="21">
        <f t="shared" si="4"/>
        <v>5130.852120472737</v>
      </c>
      <c r="E54" s="22">
        <f t="shared" si="0"/>
        <v>2813210.927967769</v>
      </c>
    </row>
    <row r="55" spans="1:5" s="3" customFormat="1" ht="15">
      <c r="A55" s="7">
        <f t="shared" si="1"/>
        <v>45</v>
      </c>
      <c r="B55" s="21">
        <f t="shared" si="2"/>
        <v>2813210.927967769</v>
      </c>
      <c r="C55" s="20">
        <f t="shared" si="3"/>
        <v>25787.76683970455</v>
      </c>
      <c r="D55" s="21">
        <f t="shared" si="4"/>
        <v>5177.884931577071</v>
      </c>
      <c r="E55" s="22">
        <f t="shared" si="0"/>
        <v>2808033.043036192</v>
      </c>
    </row>
    <row r="56" spans="1:5" s="3" customFormat="1" ht="15">
      <c r="A56" s="7">
        <f t="shared" si="1"/>
        <v>46</v>
      </c>
      <c r="B56" s="21">
        <f t="shared" si="2"/>
        <v>2808033.043036192</v>
      </c>
      <c r="C56" s="20">
        <f t="shared" si="3"/>
        <v>25740.30289449843</v>
      </c>
      <c r="D56" s="21">
        <f t="shared" si="4"/>
        <v>5225.348876783191</v>
      </c>
      <c r="E56" s="22">
        <f t="shared" si="0"/>
        <v>2802807.694159409</v>
      </c>
    </row>
    <row r="57" spans="1:5" s="3" customFormat="1" ht="15">
      <c r="A57" s="7">
        <f t="shared" si="1"/>
        <v>47</v>
      </c>
      <c r="B57" s="21">
        <f t="shared" si="2"/>
        <v>2802807.694159409</v>
      </c>
      <c r="C57" s="20">
        <f t="shared" si="3"/>
        <v>25692.403863127915</v>
      </c>
      <c r="D57" s="21">
        <f t="shared" si="4"/>
        <v>5273.247908153706</v>
      </c>
      <c r="E57" s="22">
        <f t="shared" si="0"/>
        <v>2797534.4462512555</v>
      </c>
    </row>
    <row r="58" spans="1:5" s="3" customFormat="1" ht="15">
      <c r="A58" s="7">
        <f t="shared" si="1"/>
        <v>48</v>
      </c>
      <c r="B58" s="21">
        <f t="shared" si="2"/>
        <v>2797534.4462512555</v>
      </c>
      <c r="C58" s="20">
        <f t="shared" si="3"/>
        <v>25644.065757303175</v>
      </c>
      <c r="D58" s="21">
        <f t="shared" si="4"/>
        <v>5321.586013978445</v>
      </c>
      <c r="E58" s="22">
        <f t="shared" si="0"/>
        <v>2792212.860237277</v>
      </c>
    </row>
    <row r="59" spans="1:5" s="3" customFormat="1" ht="15">
      <c r="A59" s="7">
        <f t="shared" si="1"/>
        <v>49</v>
      </c>
      <c r="B59" s="21">
        <f t="shared" si="2"/>
        <v>2792212.860237277</v>
      </c>
      <c r="C59" s="20">
        <f t="shared" si="3"/>
        <v>25595.284552175042</v>
      </c>
      <c r="D59" s="21">
        <f t="shared" si="4"/>
        <v>5370.367219106578</v>
      </c>
      <c r="E59" s="22">
        <f t="shared" si="0"/>
        <v>2786842.4930181704</v>
      </c>
    </row>
    <row r="60" spans="1:5" s="3" customFormat="1" ht="15">
      <c r="A60" s="7">
        <f t="shared" si="1"/>
        <v>50</v>
      </c>
      <c r="B60" s="21">
        <f t="shared" si="2"/>
        <v>2786842.4930181704</v>
      </c>
      <c r="C60" s="20">
        <f t="shared" si="3"/>
        <v>25546.056185999896</v>
      </c>
      <c r="D60" s="21">
        <f t="shared" si="4"/>
        <v>5419.595585281724</v>
      </c>
      <c r="E60" s="22">
        <f t="shared" si="0"/>
        <v>2781422.897432889</v>
      </c>
    </row>
    <row r="61" spans="1:5" s="3" customFormat="1" ht="15">
      <c r="A61" s="7">
        <f t="shared" si="1"/>
        <v>51</v>
      </c>
      <c r="B61" s="21">
        <f t="shared" si="2"/>
        <v>2781422.897432889</v>
      </c>
      <c r="C61" s="20">
        <f t="shared" si="3"/>
        <v>25496.376559801483</v>
      </c>
      <c r="D61" s="21">
        <f t="shared" si="4"/>
        <v>5469.275211480137</v>
      </c>
      <c r="E61" s="22">
        <f t="shared" si="0"/>
        <v>2775953.622221409</v>
      </c>
    </row>
    <row r="62" spans="1:5" s="3" customFormat="1" ht="15">
      <c r="A62" s="7">
        <f t="shared" si="1"/>
        <v>52</v>
      </c>
      <c r="B62" s="21">
        <f t="shared" si="2"/>
        <v>2775953.622221409</v>
      </c>
      <c r="C62" s="20">
        <f t="shared" si="3"/>
        <v>25446.241537029582</v>
      </c>
      <c r="D62" s="21">
        <f t="shared" si="4"/>
        <v>5519.410234252038</v>
      </c>
      <c r="E62" s="22">
        <f t="shared" si="0"/>
        <v>2770434.211987157</v>
      </c>
    </row>
    <row r="63" spans="1:5" s="3" customFormat="1" ht="15">
      <c r="A63" s="7">
        <f t="shared" si="1"/>
        <v>53</v>
      </c>
      <c r="B63" s="21">
        <f t="shared" si="2"/>
        <v>2770434.211987157</v>
      </c>
      <c r="C63" s="20">
        <f t="shared" si="3"/>
        <v>25395.646943215605</v>
      </c>
      <c r="D63" s="21">
        <f t="shared" si="4"/>
        <v>5570.004828066016</v>
      </c>
      <c r="E63" s="22">
        <f t="shared" si="0"/>
        <v>2764864.207159091</v>
      </c>
    </row>
    <row r="64" spans="1:5" s="3" customFormat="1" ht="15">
      <c r="A64" s="7">
        <f t="shared" si="1"/>
        <v>54</v>
      </c>
      <c r="B64" s="21">
        <f t="shared" si="2"/>
        <v>2764864.207159091</v>
      </c>
      <c r="C64" s="20">
        <f t="shared" si="3"/>
        <v>25344.588565625</v>
      </c>
      <c r="D64" s="21">
        <f t="shared" si="4"/>
        <v>5621.063205656621</v>
      </c>
      <c r="E64" s="22">
        <f t="shared" si="0"/>
        <v>2759243.143953434</v>
      </c>
    </row>
    <row r="65" spans="1:5" s="3" customFormat="1" ht="15">
      <c r="A65" s="7">
        <f t="shared" si="1"/>
        <v>55</v>
      </c>
      <c r="B65" s="21">
        <f t="shared" si="2"/>
        <v>2759243.143953434</v>
      </c>
      <c r="C65" s="20">
        <f t="shared" si="3"/>
        <v>25293.06215290648</v>
      </c>
      <c r="D65" s="21">
        <f t="shared" si="4"/>
        <v>5672.589618375139</v>
      </c>
      <c r="E65" s="22">
        <f t="shared" si="0"/>
        <v>2753570.554335059</v>
      </c>
    </row>
    <row r="66" spans="1:5" s="3" customFormat="1" ht="15">
      <c r="A66" s="7">
        <f t="shared" si="1"/>
        <v>56</v>
      </c>
      <c r="B66" s="21">
        <f t="shared" si="2"/>
        <v>2753570.554335059</v>
      </c>
      <c r="C66" s="20">
        <f t="shared" si="3"/>
        <v>25241.063414738044</v>
      </c>
      <c r="D66" s="21">
        <f t="shared" si="4"/>
        <v>5724.588356543576</v>
      </c>
      <c r="E66" s="22">
        <f t="shared" si="0"/>
        <v>2747845.9659785153</v>
      </c>
    </row>
    <row r="67" spans="1:5" s="3" customFormat="1" ht="15">
      <c r="A67" s="7">
        <f t="shared" si="1"/>
        <v>57</v>
      </c>
      <c r="B67" s="21">
        <f t="shared" si="2"/>
        <v>2747845.9659785153</v>
      </c>
      <c r="C67" s="20">
        <f t="shared" si="3"/>
        <v>25188.588021469724</v>
      </c>
      <c r="D67" s="21">
        <f t="shared" si="4"/>
        <v>5777.063749811896</v>
      </c>
      <c r="E67" s="22">
        <f t="shared" si="0"/>
        <v>2742068.9022287033</v>
      </c>
    </row>
    <row r="68" spans="1:5" s="3" customFormat="1" ht="15">
      <c r="A68" s="7">
        <f t="shared" si="1"/>
        <v>58</v>
      </c>
      <c r="B68" s="21">
        <f t="shared" si="2"/>
        <v>2742068.9022287033</v>
      </c>
      <c r="C68" s="20">
        <f t="shared" si="3"/>
        <v>25135.631603763115</v>
      </c>
      <c r="D68" s="21">
        <f t="shared" si="4"/>
        <v>5830.020167518505</v>
      </c>
      <c r="E68" s="22">
        <f t="shared" si="0"/>
        <v>2736238.882061185</v>
      </c>
    </row>
    <row r="69" spans="1:6" s="3" customFormat="1" ht="15">
      <c r="A69" s="7">
        <f t="shared" si="1"/>
        <v>59</v>
      </c>
      <c r="B69" s="21">
        <f t="shared" si="2"/>
        <v>2736238.882061185</v>
      </c>
      <c r="C69" s="20">
        <f t="shared" si="3"/>
        <v>25082.18975222753</v>
      </c>
      <c r="D69" s="21">
        <f t="shared" si="4"/>
        <v>5883.462019054092</v>
      </c>
      <c r="E69" s="22">
        <f t="shared" si="0"/>
        <v>2730355.4200421306</v>
      </c>
      <c r="F69" s="20"/>
    </row>
    <row r="70" spans="1:5" s="3" customFormat="1" ht="15">
      <c r="A70" s="7">
        <f t="shared" si="1"/>
        <v>60</v>
      </c>
      <c r="B70" s="21">
        <f t="shared" si="2"/>
        <v>2730355.4200421306</v>
      </c>
      <c r="C70" s="20">
        <f t="shared" si="3"/>
        <v>25028.258017052864</v>
      </c>
      <c r="D70" s="21">
        <f t="shared" si="4"/>
        <v>5937.393754228757</v>
      </c>
      <c r="E70" s="22">
        <f t="shared" si="0"/>
        <v>2724418.0262879017</v>
      </c>
    </row>
    <row r="71" spans="1:5" s="3" customFormat="1" ht="15">
      <c r="A71" s="7">
        <f t="shared" si="1"/>
        <v>61</v>
      </c>
      <c r="B71" s="21">
        <f t="shared" si="2"/>
        <v>2724418.0262879017</v>
      </c>
      <c r="C71" s="20">
        <f t="shared" si="3"/>
        <v>24973.8319076391</v>
      </c>
      <c r="D71" s="21">
        <f t="shared" si="4"/>
        <v>5991.819863642519</v>
      </c>
      <c r="E71" s="22">
        <f t="shared" si="0"/>
        <v>2718426.206424259</v>
      </c>
    </row>
    <row r="72" spans="1:5" s="3" customFormat="1" ht="15">
      <c r="A72" s="7">
        <f t="shared" si="1"/>
        <v>62</v>
      </c>
      <c r="B72" s="21">
        <f t="shared" si="2"/>
        <v>2718426.206424259</v>
      </c>
      <c r="C72" s="20">
        <f t="shared" si="3"/>
        <v>24918.906892222378</v>
      </c>
      <c r="D72" s="21">
        <f t="shared" si="4"/>
        <v>6046.7448790592425</v>
      </c>
      <c r="E72" s="22">
        <f t="shared" si="0"/>
        <v>2712379.4615452</v>
      </c>
    </row>
    <row r="73" spans="1:5" s="3" customFormat="1" ht="15">
      <c r="A73" s="7">
        <f t="shared" si="1"/>
        <v>63</v>
      </c>
      <c r="B73" s="21">
        <f t="shared" si="2"/>
        <v>2712379.4615452</v>
      </c>
      <c r="C73" s="20">
        <f t="shared" si="3"/>
        <v>24863.47839749767</v>
      </c>
      <c r="D73" s="21">
        <f t="shared" si="4"/>
        <v>6102.1733737839495</v>
      </c>
      <c r="E73" s="22">
        <f t="shared" si="0"/>
        <v>2706277.288171416</v>
      </c>
    </row>
    <row r="74" spans="1:5" s="3" customFormat="1" ht="15">
      <c r="A74" s="7">
        <f t="shared" si="1"/>
        <v>64</v>
      </c>
      <c r="B74" s="21">
        <f t="shared" si="2"/>
        <v>2706277.288171416</v>
      </c>
      <c r="C74" s="20">
        <f t="shared" si="3"/>
        <v>24807.54180823798</v>
      </c>
      <c r="D74" s="21">
        <f t="shared" si="4"/>
        <v>6158.10996304364</v>
      </c>
      <c r="E74" s="22">
        <f t="shared" si="0"/>
        <v>2700119.1782083726</v>
      </c>
    </row>
    <row r="75" spans="1:5" s="3" customFormat="1" ht="15">
      <c r="A75" s="7">
        <f t="shared" si="1"/>
        <v>65</v>
      </c>
      <c r="B75" s="21">
        <f t="shared" si="2"/>
        <v>2700119.1782083726</v>
      </c>
      <c r="C75" s="20">
        <f t="shared" si="3"/>
        <v>24751.092466910082</v>
      </c>
      <c r="D75" s="21">
        <f t="shared" si="4"/>
        <v>6214.559304371538</v>
      </c>
      <c r="E75" s="22">
        <f aca="true" t="shared" si="5" ref="E75:E138">B75-D75</f>
        <v>2693904.618904001</v>
      </c>
    </row>
    <row r="76" spans="1:5" s="3" customFormat="1" ht="15">
      <c r="A76" s="7">
        <f aca="true" t="shared" si="6" ref="A76:A139">A75+1</f>
        <v>66</v>
      </c>
      <c r="B76" s="21">
        <f aca="true" t="shared" si="7" ref="B76:B139">IF(E75&lt;0,0,E75)</f>
        <v>2693904.618904001</v>
      </c>
      <c r="C76" s="20">
        <f aca="true" t="shared" si="8" ref="C76:C139">IF(B76=0,0,B76*$C$2/12)</f>
        <v>24694.125673286675</v>
      </c>
      <c r="D76" s="21">
        <f aca="true" t="shared" si="9" ref="D76:D139">IF(A76&gt;$C$3*12,0,$C$5-C76)</f>
        <v>6271.526097994945</v>
      </c>
      <c r="E76" s="22">
        <f t="shared" si="5"/>
        <v>2687633.0928060063</v>
      </c>
    </row>
    <row r="77" spans="1:5" s="3" customFormat="1" ht="15">
      <c r="A77" s="7">
        <f t="shared" si="6"/>
        <v>67</v>
      </c>
      <c r="B77" s="21">
        <f t="shared" si="7"/>
        <v>2687633.0928060063</v>
      </c>
      <c r="C77" s="20">
        <f t="shared" si="8"/>
        <v>24636.636684055058</v>
      </c>
      <c r="D77" s="21">
        <f t="shared" si="9"/>
        <v>6329.015087226562</v>
      </c>
      <c r="E77" s="22">
        <f t="shared" si="5"/>
        <v>2681304.07771878</v>
      </c>
    </row>
    <row r="78" spans="1:5" s="3" customFormat="1" ht="15">
      <c r="A78" s="7">
        <f t="shared" si="6"/>
        <v>68</v>
      </c>
      <c r="B78" s="21">
        <f t="shared" si="7"/>
        <v>2681304.07771878</v>
      </c>
      <c r="C78" s="20">
        <f t="shared" si="8"/>
        <v>24578.62071242215</v>
      </c>
      <c r="D78" s="21">
        <f t="shared" si="9"/>
        <v>6387.031058859469</v>
      </c>
      <c r="E78" s="22">
        <f t="shared" si="5"/>
        <v>2674917.0466599204</v>
      </c>
    </row>
    <row r="79" spans="1:5" s="3" customFormat="1" ht="15">
      <c r="A79" s="7">
        <f t="shared" si="6"/>
        <v>69</v>
      </c>
      <c r="B79" s="21">
        <f t="shared" si="7"/>
        <v>2674917.0466599204</v>
      </c>
      <c r="C79" s="20">
        <f t="shared" si="8"/>
        <v>24520.072927715937</v>
      </c>
      <c r="D79" s="21">
        <f t="shared" si="9"/>
        <v>6445.578843565683</v>
      </c>
      <c r="E79" s="22">
        <f t="shared" si="5"/>
        <v>2668471.4678163547</v>
      </c>
    </row>
    <row r="80" spans="1:5" s="3" customFormat="1" ht="15">
      <c r="A80" s="7">
        <f t="shared" si="6"/>
        <v>70</v>
      </c>
      <c r="B80" s="21">
        <f t="shared" si="7"/>
        <v>2668471.4678163547</v>
      </c>
      <c r="C80" s="20">
        <f t="shared" si="8"/>
        <v>24460.98845498325</v>
      </c>
      <c r="D80" s="21">
        <f t="shared" si="9"/>
        <v>6504.663316298371</v>
      </c>
      <c r="E80" s="22">
        <f t="shared" si="5"/>
        <v>2661966.8045000564</v>
      </c>
    </row>
    <row r="81" spans="1:5" s="3" customFormat="1" ht="15">
      <c r="A81" s="7">
        <f t="shared" si="6"/>
        <v>71</v>
      </c>
      <c r="B81" s="21">
        <f t="shared" si="7"/>
        <v>2661966.8045000564</v>
      </c>
      <c r="C81" s="20">
        <f t="shared" si="8"/>
        <v>24401.362374583852</v>
      </c>
      <c r="D81" s="21">
        <f t="shared" si="9"/>
        <v>6564.289396697768</v>
      </c>
      <c r="E81" s="22">
        <f t="shared" si="5"/>
        <v>2655402.515103359</v>
      </c>
    </row>
    <row r="82" spans="1:5" s="3" customFormat="1" ht="15">
      <c r="A82" s="7">
        <f t="shared" si="6"/>
        <v>72</v>
      </c>
      <c r="B82" s="21">
        <f t="shared" si="7"/>
        <v>2655402.515103359</v>
      </c>
      <c r="C82" s="20">
        <f t="shared" si="8"/>
        <v>24341.18972178079</v>
      </c>
      <c r="D82" s="21">
        <f t="shared" si="9"/>
        <v>6624.462049500831</v>
      </c>
      <c r="E82" s="22">
        <f t="shared" si="5"/>
        <v>2648778.0530538578</v>
      </c>
    </row>
    <row r="83" spans="1:5" s="3" customFormat="1" ht="15">
      <c r="A83" s="7">
        <f t="shared" si="6"/>
        <v>73</v>
      </c>
      <c r="B83" s="21">
        <f t="shared" si="7"/>
        <v>2648778.0530538578</v>
      </c>
      <c r="C83" s="20">
        <f t="shared" si="8"/>
        <v>24280.46548632703</v>
      </c>
      <c r="D83" s="21">
        <f t="shared" si="9"/>
        <v>6685.1862849545905</v>
      </c>
      <c r="E83" s="22">
        <f t="shared" si="5"/>
        <v>2642092.866768903</v>
      </c>
    </row>
    <row r="84" spans="1:5" s="3" customFormat="1" ht="15">
      <c r="A84" s="7">
        <f t="shared" si="6"/>
        <v>74</v>
      </c>
      <c r="B84" s="21">
        <f t="shared" si="7"/>
        <v>2642092.866768903</v>
      </c>
      <c r="C84" s="20">
        <f t="shared" si="8"/>
        <v>24219.18461204828</v>
      </c>
      <c r="D84" s="21">
        <f t="shared" si="9"/>
        <v>6746.46715923334</v>
      </c>
      <c r="E84" s="22">
        <f t="shared" si="5"/>
        <v>2635346.3996096696</v>
      </c>
    </row>
    <row r="85" spans="1:5" s="3" customFormat="1" ht="15">
      <c r="A85" s="7">
        <f t="shared" si="6"/>
        <v>75</v>
      </c>
      <c r="B85" s="21">
        <f t="shared" si="7"/>
        <v>2635346.3996096696</v>
      </c>
      <c r="C85" s="20">
        <f t="shared" si="8"/>
        <v>24157.34199642197</v>
      </c>
      <c r="D85" s="21">
        <f t="shared" si="9"/>
        <v>6808.309774859652</v>
      </c>
      <c r="E85" s="22">
        <f t="shared" si="5"/>
        <v>2628538.08983481</v>
      </c>
    </row>
    <row r="86" spans="1:5" s="3" customFormat="1" ht="15">
      <c r="A86" s="7">
        <f t="shared" si="6"/>
        <v>76</v>
      </c>
      <c r="B86" s="21">
        <f t="shared" si="7"/>
        <v>2628538.08983481</v>
      </c>
      <c r="C86" s="20">
        <f t="shared" si="8"/>
        <v>24094.932490152423</v>
      </c>
      <c r="D86" s="21">
        <f t="shared" si="9"/>
        <v>6870.719281129197</v>
      </c>
      <c r="E86" s="22">
        <f t="shared" si="5"/>
        <v>2621667.3705536807</v>
      </c>
    </row>
    <row r="87" spans="1:5" s="3" customFormat="1" ht="15">
      <c r="A87" s="7">
        <f t="shared" si="6"/>
        <v>77</v>
      </c>
      <c r="B87" s="21">
        <f t="shared" si="7"/>
        <v>2621667.3705536807</v>
      </c>
      <c r="C87" s="20">
        <f t="shared" si="8"/>
        <v>24031.950896742073</v>
      </c>
      <c r="D87" s="21">
        <f t="shared" si="9"/>
        <v>6933.700874539547</v>
      </c>
      <c r="E87" s="22">
        <f t="shared" si="5"/>
        <v>2614733.669679141</v>
      </c>
    </row>
    <row r="88" spans="1:5" s="3" customFormat="1" ht="15">
      <c r="A88" s="7">
        <f t="shared" si="6"/>
        <v>78</v>
      </c>
      <c r="B88" s="21">
        <f t="shared" si="7"/>
        <v>2614733.669679141</v>
      </c>
      <c r="C88" s="20">
        <f t="shared" si="8"/>
        <v>23968.39197205879</v>
      </c>
      <c r="D88" s="21">
        <f t="shared" si="9"/>
        <v>6997.259799222829</v>
      </c>
      <c r="E88" s="22">
        <f t="shared" si="5"/>
        <v>2607736.409879918</v>
      </c>
    </row>
    <row r="89" spans="1:5" s="3" customFormat="1" ht="15">
      <c r="A89" s="7">
        <f t="shared" si="6"/>
        <v>79</v>
      </c>
      <c r="B89" s="21">
        <f t="shared" si="7"/>
        <v>2607736.409879918</v>
      </c>
      <c r="C89" s="20">
        <f t="shared" si="8"/>
        <v>23904.25042389925</v>
      </c>
      <c r="D89" s="21">
        <f t="shared" si="9"/>
        <v>7061.401347382369</v>
      </c>
      <c r="E89" s="22">
        <f t="shared" si="5"/>
        <v>2600675.0085325358</v>
      </c>
    </row>
    <row r="90" spans="1:5" s="3" customFormat="1" ht="15">
      <c r="A90" s="7">
        <f t="shared" si="6"/>
        <v>80</v>
      </c>
      <c r="B90" s="21">
        <f t="shared" si="7"/>
        <v>2600675.0085325358</v>
      </c>
      <c r="C90" s="20">
        <f t="shared" si="8"/>
        <v>23839.520911548243</v>
      </c>
      <c r="D90" s="21">
        <f t="shared" si="9"/>
        <v>7126.130859733377</v>
      </c>
      <c r="E90" s="22">
        <f t="shared" si="5"/>
        <v>2593548.877672802</v>
      </c>
    </row>
    <row r="91" spans="1:5" s="3" customFormat="1" ht="15">
      <c r="A91" s="7">
        <f t="shared" si="6"/>
        <v>81</v>
      </c>
      <c r="B91" s="21">
        <f t="shared" si="7"/>
        <v>2593548.877672802</v>
      </c>
      <c r="C91" s="20">
        <f t="shared" si="8"/>
        <v>23774.198045334022</v>
      </c>
      <c r="D91" s="21">
        <f t="shared" si="9"/>
        <v>7191.453725947598</v>
      </c>
      <c r="E91" s="22">
        <f t="shared" si="5"/>
        <v>2586357.4239468547</v>
      </c>
    </row>
    <row r="92" spans="1:5" s="3" customFormat="1" ht="15">
      <c r="A92" s="7">
        <f t="shared" si="6"/>
        <v>82</v>
      </c>
      <c r="B92" s="21">
        <f t="shared" si="7"/>
        <v>2586357.4239468547</v>
      </c>
      <c r="C92" s="20">
        <f t="shared" si="8"/>
        <v>23708.2763861795</v>
      </c>
      <c r="D92" s="21">
        <f t="shared" si="9"/>
        <v>7257.375385102121</v>
      </c>
      <c r="E92" s="22">
        <f t="shared" si="5"/>
        <v>2579100.0485617523</v>
      </c>
    </row>
    <row r="93" spans="1:5" s="3" customFormat="1" ht="15">
      <c r="A93" s="7">
        <f t="shared" si="6"/>
        <v>83</v>
      </c>
      <c r="B93" s="21">
        <f t="shared" si="7"/>
        <v>2579100.0485617523</v>
      </c>
      <c r="C93" s="20">
        <f t="shared" si="8"/>
        <v>23641.7504451494</v>
      </c>
      <c r="D93" s="21">
        <f t="shared" si="9"/>
        <v>7323.901326132222</v>
      </c>
      <c r="E93" s="22">
        <f t="shared" si="5"/>
        <v>2571776.1472356203</v>
      </c>
    </row>
    <row r="94" spans="1:5" s="3" customFormat="1" ht="15">
      <c r="A94" s="7">
        <f t="shared" si="6"/>
        <v>84</v>
      </c>
      <c r="B94" s="21">
        <f t="shared" si="7"/>
        <v>2571776.1472356203</v>
      </c>
      <c r="C94" s="20">
        <f t="shared" si="8"/>
        <v>23574.614682993186</v>
      </c>
      <c r="D94" s="21">
        <f t="shared" si="9"/>
        <v>7391.0370882884345</v>
      </c>
      <c r="E94" s="22">
        <f t="shared" si="5"/>
        <v>2564385.110147332</v>
      </c>
    </row>
    <row r="95" spans="1:5" s="3" customFormat="1" ht="15">
      <c r="A95" s="7">
        <f t="shared" si="6"/>
        <v>85</v>
      </c>
      <c r="B95" s="21">
        <f t="shared" si="7"/>
        <v>2564385.110147332</v>
      </c>
      <c r="C95" s="20">
        <f t="shared" si="8"/>
        <v>23506.863509683873</v>
      </c>
      <c r="D95" s="21">
        <f t="shared" si="9"/>
        <v>7458.788261597747</v>
      </c>
      <c r="E95" s="22">
        <f t="shared" si="5"/>
        <v>2556926.321885734</v>
      </c>
    </row>
    <row r="96" spans="1:5" s="3" customFormat="1" ht="15">
      <c r="A96" s="7">
        <f t="shared" si="6"/>
        <v>86</v>
      </c>
      <c r="B96" s="21">
        <f t="shared" si="7"/>
        <v>2556926.321885734</v>
      </c>
      <c r="C96" s="20">
        <f t="shared" si="8"/>
        <v>23438.49128395256</v>
      </c>
      <c r="D96" s="21">
        <f t="shared" si="9"/>
        <v>7527.16048732906</v>
      </c>
      <c r="E96" s="22">
        <f t="shared" si="5"/>
        <v>2549399.1613984047</v>
      </c>
    </row>
    <row r="97" spans="1:5" s="3" customFormat="1" ht="15">
      <c r="A97" s="7">
        <f t="shared" si="6"/>
        <v>87</v>
      </c>
      <c r="B97" s="21">
        <f t="shared" si="7"/>
        <v>2549399.1613984047</v>
      </c>
      <c r="C97" s="20">
        <f t="shared" si="8"/>
        <v>23369.49231281871</v>
      </c>
      <c r="D97" s="21">
        <f t="shared" si="9"/>
        <v>7596.159458462909</v>
      </c>
      <c r="E97" s="22">
        <f t="shared" si="5"/>
        <v>2541803.0019399417</v>
      </c>
    </row>
    <row r="98" spans="1:5" s="3" customFormat="1" ht="15">
      <c r="A98" s="7">
        <f t="shared" si="6"/>
        <v>88</v>
      </c>
      <c r="B98" s="21">
        <f t="shared" si="7"/>
        <v>2541803.0019399417</v>
      </c>
      <c r="C98" s="20">
        <f t="shared" si="8"/>
        <v>23299.860851116133</v>
      </c>
      <c r="D98" s="21">
        <f t="shared" si="9"/>
        <v>7665.7909201654875</v>
      </c>
      <c r="E98" s="22">
        <f t="shared" si="5"/>
        <v>2534137.2110197763</v>
      </c>
    </row>
    <row r="99" spans="1:5" s="3" customFormat="1" ht="15">
      <c r="A99" s="7">
        <f t="shared" si="6"/>
        <v>89</v>
      </c>
      <c r="B99" s="21">
        <f t="shared" si="7"/>
        <v>2534137.2110197763</v>
      </c>
      <c r="C99" s="20">
        <f t="shared" si="8"/>
        <v>23229.59110101462</v>
      </c>
      <c r="D99" s="21">
        <f t="shared" si="9"/>
        <v>7736.060670267001</v>
      </c>
      <c r="E99" s="22">
        <f t="shared" si="5"/>
        <v>2526401.1503495094</v>
      </c>
    </row>
    <row r="100" spans="1:5" s="3" customFormat="1" ht="15">
      <c r="A100" s="7">
        <f t="shared" si="6"/>
        <v>90</v>
      </c>
      <c r="B100" s="21">
        <f t="shared" si="7"/>
        <v>2526401.1503495094</v>
      </c>
      <c r="C100" s="20">
        <f t="shared" si="8"/>
        <v>23158.67721153717</v>
      </c>
      <c r="D100" s="21">
        <f t="shared" si="9"/>
        <v>7806.974559744449</v>
      </c>
      <c r="E100" s="22">
        <f t="shared" si="5"/>
        <v>2518594.175789765</v>
      </c>
    </row>
    <row r="101" spans="1:5" s="3" customFormat="1" ht="15">
      <c r="A101" s="7">
        <f t="shared" si="6"/>
        <v>91</v>
      </c>
      <c r="B101" s="21">
        <f t="shared" si="7"/>
        <v>2518594.175789765</v>
      </c>
      <c r="C101" s="20">
        <f t="shared" si="8"/>
        <v>23087.113278072848</v>
      </c>
      <c r="D101" s="21">
        <f t="shared" si="9"/>
        <v>7878.538493208773</v>
      </c>
      <c r="E101" s="22">
        <f t="shared" si="5"/>
        <v>2510715.6372965565</v>
      </c>
    </row>
    <row r="102" spans="1:5" s="3" customFormat="1" ht="15">
      <c r="A102" s="7">
        <f t="shared" si="6"/>
        <v>92</v>
      </c>
      <c r="B102" s="21">
        <f t="shared" si="7"/>
        <v>2510715.6372965565</v>
      </c>
      <c r="C102" s="20">
        <f t="shared" si="8"/>
        <v>23014.893341885105</v>
      </c>
      <c r="D102" s="21">
        <f t="shared" si="9"/>
        <v>7950.758429396516</v>
      </c>
      <c r="E102" s="22">
        <f t="shared" si="5"/>
        <v>2502764.87886716</v>
      </c>
    </row>
    <row r="103" spans="1:5" s="3" customFormat="1" ht="15">
      <c r="A103" s="7">
        <f t="shared" si="6"/>
        <v>93</v>
      </c>
      <c r="B103" s="21">
        <f t="shared" si="7"/>
        <v>2502764.87886716</v>
      </c>
      <c r="C103" s="20">
        <f t="shared" si="8"/>
        <v>22942.011389615636</v>
      </c>
      <c r="D103" s="21">
        <f t="shared" si="9"/>
        <v>8023.640381665984</v>
      </c>
      <c r="E103" s="22">
        <f t="shared" si="5"/>
        <v>2494741.238485494</v>
      </c>
    </row>
    <row r="104" spans="1:5" s="3" customFormat="1" ht="15">
      <c r="A104" s="7">
        <f t="shared" si="6"/>
        <v>94</v>
      </c>
      <c r="B104" s="21">
        <f t="shared" si="7"/>
        <v>2494741.238485494</v>
      </c>
      <c r="C104" s="20">
        <f t="shared" si="8"/>
        <v>22868.461352783695</v>
      </c>
      <c r="D104" s="21">
        <f t="shared" si="9"/>
        <v>8097.190418497925</v>
      </c>
      <c r="E104" s="22">
        <f t="shared" si="5"/>
        <v>2486644.048066996</v>
      </c>
    </row>
    <row r="105" spans="1:5" s="3" customFormat="1" ht="15">
      <c r="A105" s="7">
        <f t="shared" si="6"/>
        <v>95</v>
      </c>
      <c r="B105" s="21">
        <f t="shared" si="7"/>
        <v>2486644.048066996</v>
      </c>
      <c r="C105" s="20">
        <f t="shared" si="8"/>
        <v>22794.2371072808</v>
      </c>
      <c r="D105" s="21">
        <f t="shared" si="9"/>
        <v>8171.414664000822</v>
      </c>
      <c r="E105" s="22">
        <f t="shared" si="5"/>
        <v>2478472.6334029953</v>
      </c>
    </row>
    <row r="106" spans="1:5" s="3" customFormat="1" ht="15">
      <c r="A106" s="7">
        <f t="shared" si="6"/>
        <v>96</v>
      </c>
      <c r="B106" s="21">
        <f t="shared" si="7"/>
        <v>2478472.6334029953</v>
      </c>
      <c r="C106" s="20">
        <f t="shared" si="8"/>
        <v>22719.332472860788</v>
      </c>
      <c r="D106" s="21">
        <f t="shared" si="9"/>
        <v>8246.319298420833</v>
      </c>
      <c r="E106" s="22">
        <f t="shared" si="5"/>
        <v>2470226.3141045743</v>
      </c>
    </row>
    <row r="107" spans="1:5" s="3" customFormat="1" ht="15">
      <c r="A107" s="7">
        <f t="shared" si="6"/>
        <v>97</v>
      </c>
      <c r="B107" s="21">
        <f t="shared" si="7"/>
        <v>2470226.3141045743</v>
      </c>
      <c r="C107" s="20">
        <f t="shared" si="8"/>
        <v>22643.741212625264</v>
      </c>
      <c r="D107" s="21">
        <f t="shared" si="9"/>
        <v>8321.910558656356</v>
      </c>
      <c r="E107" s="22">
        <f t="shared" si="5"/>
        <v>2461904.403545918</v>
      </c>
    </row>
    <row r="108" spans="1:5" s="3" customFormat="1" ht="15">
      <c r="A108" s="7">
        <f t="shared" si="6"/>
        <v>98</v>
      </c>
      <c r="B108" s="21">
        <f t="shared" si="7"/>
        <v>2461904.403545918</v>
      </c>
      <c r="C108" s="20">
        <f t="shared" si="8"/>
        <v>22567.457032504248</v>
      </c>
      <c r="D108" s="21">
        <f t="shared" si="9"/>
        <v>8398.194738777373</v>
      </c>
      <c r="E108" s="22">
        <f t="shared" si="5"/>
        <v>2453506.2088071406</v>
      </c>
    </row>
    <row r="109" spans="1:5" s="3" customFormat="1" ht="15">
      <c r="A109" s="7">
        <f t="shared" si="6"/>
        <v>99</v>
      </c>
      <c r="B109" s="21">
        <f t="shared" si="7"/>
        <v>2453506.2088071406</v>
      </c>
      <c r="C109" s="20">
        <f t="shared" si="8"/>
        <v>22490.473580732123</v>
      </c>
      <c r="D109" s="21">
        <f t="shared" si="9"/>
        <v>8475.178190549497</v>
      </c>
      <c r="E109" s="22">
        <f t="shared" si="5"/>
        <v>2445031.030616591</v>
      </c>
    </row>
    <row r="110" spans="1:5" s="3" customFormat="1" ht="15">
      <c r="A110" s="7">
        <f t="shared" si="6"/>
        <v>100</v>
      </c>
      <c r="B110" s="21">
        <f t="shared" si="7"/>
        <v>2445031.030616591</v>
      </c>
      <c r="C110" s="20">
        <f t="shared" si="8"/>
        <v>22412.784447318754</v>
      </c>
      <c r="D110" s="21">
        <f t="shared" si="9"/>
        <v>8552.867323962866</v>
      </c>
      <c r="E110" s="22">
        <f t="shared" si="5"/>
        <v>2436478.1632926282</v>
      </c>
    </row>
    <row r="111" spans="1:5" s="3" customFormat="1" ht="15">
      <c r="A111" s="7">
        <f t="shared" si="6"/>
        <v>101</v>
      </c>
      <c r="B111" s="21">
        <f t="shared" si="7"/>
        <v>2436478.1632926282</v>
      </c>
      <c r="C111" s="20">
        <f t="shared" si="8"/>
        <v>22334.38316351576</v>
      </c>
      <c r="D111" s="21">
        <f t="shared" si="9"/>
        <v>8631.268607765862</v>
      </c>
      <c r="E111" s="22">
        <f t="shared" si="5"/>
        <v>2427846.8946848623</v>
      </c>
    </row>
    <row r="112" spans="1:5" s="3" customFormat="1" ht="15">
      <c r="A112" s="7">
        <f t="shared" si="6"/>
        <v>102</v>
      </c>
      <c r="B112" s="21">
        <f t="shared" si="7"/>
        <v>2427846.8946848623</v>
      </c>
      <c r="C112" s="20">
        <f t="shared" si="8"/>
        <v>22255.263201277907</v>
      </c>
      <c r="D112" s="21">
        <f t="shared" si="9"/>
        <v>8710.388570003714</v>
      </c>
      <c r="E112" s="22">
        <f t="shared" si="5"/>
        <v>2419136.5061148587</v>
      </c>
    </row>
    <row r="113" spans="1:5" s="3" customFormat="1" ht="15">
      <c r="A113" s="7">
        <f t="shared" si="6"/>
        <v>103</v>
      </c>
      <c r="B113" s="21">
        <f t="shared" si="7"/>
        <v>2419136.5061148587</v>
      </c>
      <c r="C113" s="20">
        <f t="shared" si="8"/>
        <v>22175.41797271954</v>
      </c>
      <c r="D113" s="21">
        <f t="shared" si="9"/>
        <v>8790.23379856208</v>
      </c>
      <c r="E113" s="22">
        <f t="shared" si="5"/>
        <v>2410346.2723162966</v>
      </c>
    </row>
    <row r="114" spans="1:5" s="3" customFormat="1" ht="15">
      <c r="A114" s="7">
        <f t="shared" si="6"/>
        <v>104</v>
      </c>
      <c r="B114" s="21">
        <f t="shared" si="7"/>
        <v>2410346.2723162966</v>
      </c>
      <c r="C114" s="20">
        <f t="shared" si="8"/>
        <v>22094.840829566052</v>
      </c>
      <c r="D114" s="21">
        <f t="shared" si="9"/>
        <v>8870.810941715568</v>
      </c>
      <c r="E114" s="22">
        <f t="shared" si="5"/>
        <v>2401475.461374581</v>
      </c>
    </row>
    <row r="115" spans="1:5" s="3" customFormat="1" ht="15">
      <c r="A115" s="7">
        <f t="shared" si="6"/>
        <v>105</v>
      </c>
      <c r="B115" s="21">
        <f t="shared" si="7"/>
        <v>2401475.461374581</v>
      </c>
      <c r="C115" s="20">
        <f t="shared" si="8"/>
        <v>22013.525062600325</v>
      </c>
      <c r="D115" s="21">
        <f t="shared" si="9"/>
        <v>8952.126708681295</v>
      </c>
      <c r="E115" s="22">
        <f t="shared" si="5"/>
        <v>2392523.3346658996</v>
      </c>
    </row>
    <row r="116" spans="1:5" s="3" customFormat="1" ht="15">
      <c r="A116" s="7">
        <f t="shared" si="6"/>
        <v>106</v>
      </c>
      <c r="B116" s="21">
        <f t="shared" si="7"/>
        <v>2392523.3346658996</v>
      </c>
      <c r="C116" s="20">
        <f t="shared" si="8"/>
        <v>21931.46390110408</v>
      </c>
      <c r="D116" s="21">
        <f t="shared" si="9"/>
        <v>9034.187870177539</v>
      </c>
      <c r="E116" s="22">
        <f t="shared" si="5"/>
        <v>2383489.146795722</v>
      </c>
    </row>
    <row r="117" spans="1:5" s="3" customFormat="1" ht="15">
      <c r="A117" s="7">
        <f t="shared" si="6"/>
        <v>107</v>
      </c>
      <c r="B117" s="21">
        <f t="shared" si="7"/>
        <v>2383489.146795722</v>
      </c>
      <c r="C117" s="20">
        <f t="shared" si="8"/>
        <v>21848.65051229412</v>
      </c>
      <c r="D117" s="21">
        <f t="shared" si="9"/>
        <v>9117.0012589875</v>
      </c>
      <c r="E117" s="22">
        <f t="shared" si="5"/>
        <v>2374372.1455367347</v>
      </c>
    </row>
    <row r="118" spans="1:5" s="3" customFormat="1" ht="15">
      <c r="A118" s="7">
        <f t="shared" si="6"/>
        <v>108</v>
      </c>
      <c r="B118" s="21">
        <f t="shared" si="7"/>
        <v>2374372.1455367347</v>
      </c>
      <c r="C118" s="20">
        <f t="shared" si="8"/>
        <v>21765.0780007534</v>
      </c>
      <c r="D118" s="21">
        <f t="shared" si="9"/>
        <v>9200.573770528219</v>
      </c>
      <c r="E118" s="22">
        <f t="shared" si="5"/>
        <v>2365171.5717662065</v>
      </c>
    </row>
    <row r="119" spans="1:5" s="3" customFormat="1" ht="15">
      <c r="A119" s="7">
        <f t="shared" si="6"/>
        <v>109</v>
      </c>
      <c r="B119" s="21">
        <f t="shared" si="7"/>
        <v>2365171.5717662065</v>
      </c>
      <c r="C119" s="20">
        <f t="shared" si="8"/>
        <v>21680.739407856894</v>
      </c>
      <c r="D119" s="21">
        <f t="shared" si="9"/>
        <v>9284.912363424726</v>
      </c>
      <c r="E119" s="22">
        <f t="shared" si="5"/>
        <v>2355886.6594027816</v>
      </c>
    </row>
    <row r="120" spans="1:5" s="3" customFormat="1" ht="15">
      <c r="A120" s="7">
        <f t="shared" si="6"/>
        <v>110</v>
      </c>
      <c r="B120" s="21">
        <f t="shared" si="7"/>
        <v>2355886.6594027816</v>
      </c>
      <c r="C120" s="20">
        <f t="shared" si="8"/>
        <v>21595.627711192163</v>
      </c>
      <c r="D120" s="21">
        <f t="shared" si="9"/>
        <v>9370.024060089458</v>
      </c>
      <c r="E120" s="22">
        <f t="shared" si="5"/>
        <v>2346516.635342692</v>
      </c>
    </row>
    <row r="121" spans="1:5" s="3" customFormat="1" ht="15">
      <c r="A121" s="7">
        <f t="shared" si="6"/>
        <v>111</v>
      </c>
      <c r="B121" s="21">
        <f t="shared" si="7"/>
        <v>2346516.635342692</v>
      </c>
      <c r="C121" s="20">
        <f t="shared" si="8"/>
        <v>21509.73582397468</v>
      </c>
      <c r="D121" s="21">
        <f t="shared" si="9"/>
        <v>9455.915947306941</v>
      </c>
      <c r="E121" s="22">
        <f t="shared" si="5"/>
        <v>2337060.719395385</v>
      </c>
    </row>
    <row r="122" spans="1:5" s="3" customFormat="1" ht="15">
      <c r="A122" s="7">
        <f t="shared" si="6"/>
        <v>112</v>
      </c>
      <c r="B122" s="21">
        <f t="shared" si="7"/>
        <v>2337060.719395385</v>
      </c>
      <c r="C122" s="20">
        <f t="shared" si="8"/>
        <v>21423.0565944577</v>
      </c>
      <c r="D122" s="21">
        <f t="shared" si="9"/>
        <v>9542.595176823921</v>
      </c>
      <c r="E122" s="22">
        <f t="shared" si="5"/>
        <v>2327518.124218561</v>
      </c>
    </row>
    <row r="123" spans="1:5" s="3" customFormat="1" ht="15">
      <c r="A123" s="7">
        <f t="shared" si="6"/>
        <v>113</v>
      </c>
      <c r="B123" s="21">
        <f t="shared" si="7"/>
        <v>2327518.124218561</v>
      </c>
      <c r="C123" s="20">
        <f t="shared" si="8"/>
        <v>21335.582805336813</v>
      </c>
      <c r="D123" s="21">
        <f t="shared" si="9"/>
        <v>9630.068965944807</v>
      </c>
      <c r="E123" s="22">
        <f t="shared" si="5"/>
        <v>2317888.0552526163</v>
      </c>
    </row>
    <row r="124" spans="1:5" s="3" customFormat="1" ht="15">
      <c r="A124" s="7">
        <f t="shared" si="6"/>
        <v>114</v>
      </c>
      <c r="B124" s="21">
        <f t="shared" si="7"/>
        <v>2317888.0552526163</v>
      </c>
      <c r="C124" s="20">
        <f t="shared" si="8"/>
        <v>21247.307173148984</v>
      </c>
      <c r="D124" s="21">
        <f t="shared" si="9"/>
        <v>9718.344598132637</v>
      </c>
      <c r="E124" s="22">
        <f t="shared" si="5"/>
        <v>2308169.7106544836</v>
      </c>
    </row>
    <row r="125" spans="1:5" s="3" customFormat="1" ht="15">
      <c r="A125" s="7">
        <f t="shared" si="6"/>
        <v>115</v>
      </c>
      <c r="B125" s="21">
        <f t="shared" si="7"/>
        <v>2308169.7106544836</v>
      </c>
      <c r="C125" s="20">
        <f t="shared" si="8"/>
        <v>21158.2223476661</v>
      </c>
      <c r="D125" s="21">
        <f t="shared" si="9"/>
        <v>9807.429423615522</v>
      </c>
      <c r="E125" s="22">
        <f t="shared" si="5"/>
        <v>2298362.2812308683</v>
      </c>
    </row>
    <row r="126" spans="1:5" s="3" customFormat="1" ht="15">
      <c r="A126" s="7">
        <f t="shared" si="6"/>
        <v>116</v>
      </c>
      <c r="B126" s="21">
        <f t="shared" si="7"/>
        <v>2298362.2812308683</v>
      </c>
      <c r="C126" s="20">
        <f t="shared" si="8"/>
        <v>21068.32091128296</v>
      </c>
      <c r="D126" s="21">
        <f t="shared" si="9"/>
        <v>9897.33085999866</v>
      </c>
      <c r="E126" s="22">
        <f t="shared" si="5"/>
        <v>2288464.9503708696</v>
      </c>
    </row>
    <row r="127" spans="1:5" s="3" customFormat="1" ht="15">
      <c r="A127" s="7">
        <f t="shared" si="6"/>
        <v>117</v>
      </c>
      <c r="B127" s="21">
        <f t="shared" si="7"/>
        <v>2288464.9503708696</v>
      </c>
      <c r="C127" s="20">
        <f t="shared" si="8"/>
        <v>20977.595378399637</v>
      </c>
      <c r="D127" s="21">
        <f t="shared" si="9"/>
        <v>9988.056392881983</v>
      </c>
      <c r="E127" s="22">
        <f t="shared" si="5"/>
        <v>2278476.8939779876</v>
      </c>
    </row>
    <row r="128" spans="1:5" s="3" customFormat="1" ht="15">
      <c r="A128" s="7">
        <f t="shared" si="6"/>
        <v>118</v>
      </c>
      <c r="B128" s="21">
        <f t="shared" si="7"/>
        <v>2278476.8939779876</v>
      </c>
      <c r="C128" s="20">
        <f t="shared" si="8"/>
        <v>20886.03819479822</v>
      </c>
      <c r="D128" s="21">
        <f t="shared" si="9"/>
        <v>10079.6135764834</v>
      </c>
      <c r="E128" s="22">
        <f t="shared" si="5"/>
        <v>2268397.280401504</v>
      </c>
    </row>
    <row r="129" spans="1:5" s="3" customFormat="1" ht="15">
      <c r="A129" s="7">
        <f t="shared" si="6"/>
        <v>119</v>
      </c>
      <c r="B129" s="21">
        <f t="shared" si="7"/>
        <v>2268397.280401504</v>
      </c>
      <c r="C129" s="20">
        <f t="shared" si="8"/>
        <v>20793.64173701379</v>
      </c>
      <c r="D129" s="21">
        <f t="shared" si="9"/>
        <v>10172.01003426783</v>
      </c>
      <c r="E129" s="22">
        <f t="shared" si="5"/>
        <v>2258225.2703672363</v>
      </c>
    </row>
    <row r="130" spans="1:5" s="3" customFormat="1" ht="15">
      <c r="A130" s="7">
        <f t="shared" si="6"/>
        <v>120</v>
      </c>
      <c r="B130" s="21">
        <f t="shared" si="7"/>
        <v>2258225.2703672363</v>
      </c>
      <c r="C130" s="20">
        <f t="shared" si="8"/>
        <v>20700.398311699664</v>
      </c>
      <c r="D130" s="21">
        <f t="shared" si="9"/>
        <v>10265.253459581956</v>
      </c>
      <c r="E130" s="22">
        <f t="shared" si="5"/>
        <v>2247960.0169076542</v>
      </c>
    </row>
    <row r="131" spans="1:5" s="3" customFormat="1" ht="15">
      <c r="A131" s="7">
        <f t="shared" si="6"/>
        <v>121</v>
      </c>
      <c r="B131" s="21">
        <f t="shared" si="7"/>
        <v>2247960.0169076542</v>
      </c>
      <c r="C131" s="20">
        <f t="shared" si="8"/>
        <v>20606.30015498683</v>
      </c>
      <c r="D131" s="21">
        <f t="shared" si="9"/>
        <v>10359.351616294789</v>
      </c>
      <c r="E131" s="22">
        <f t="shared" si="5"/>
        <v>2237600.6652913596</v>
      </c>
    </row>
    <row r="132" spans="1:5" s="3" customFormat="1" ht="15">
      <c r="A132" s="7">
        <f t="shared" si="6"/>
        <v>122</v>
      </c>
      <c r="B132" s="21">
        <f t="shared" si="7"/>
        <v>2237600.6652913596</v>
      </c>
      <c r="C132" s="20">
        <f t="shared" si="8"/>
        <v>20511.339431837463</v>
      </c>
      <c r="D132" s="21">
        <f t="shared" si="9"/>
        <v>10454.312339444157</v>
      </c>
      <c r="E132" s="22">
        <f t="shared" si="5"/>
        <v>2227146.3529519155</v>
      </c>
    </row>
    <row r="133" spans="1:5" s="3" customFormat="1" ht="15">
      <c r="A133" s="7">
        <f t="shared" si="6"/>
        <v>123</v>
      </c>
      <c r="B133" s="21">
        <f t="shared" si="7"/>
        <v>2227146.3529519155</v>
      </c>
      <c r="C133" s="20">
        <f t="shared" si="8"/>
        <v>20415.508235392557</v>
      </c>
      <c r="D133" s="21">
        <f t="shared" si="9"/>
        <v>10550.143535889063</v>
      </c>
      <c r="E133" s="22">
        <f t="shared" si="5"/>
        <v>2216596.2094160262</v>
      </c>
    </row>
    <row r="134" spans="1:5" s="3" customFormat="1" ht="15">
      <c r="A134" s="7">
        <f t="shared" si="6"/>
        <v>124</v>
      </c>
      <c r="B134" s="21">
        <f t="shared" si="7"/>
        <v>2216596.2094160262</v>
      </c>
      <c r="C134" s="20">
        <f t="shared" si="8"/>
        <v>20318.798586313573</v>
      </c>
      <c r="D134" s="21">
        <f t="shared" si="9"/>
        <v>10646.853184968048</v>
      </c>
      <c r="E134" s="22">
        <f t="shared" si="5"/>
        <v>2205949.356231058</v>
      </c>
    </row>
    <row r="135" spans="1:5" s="3" customFormat="1" ht="15">
      <c r="A135" s="7">
        <f t="shared" si="6"/>
        <v>125</v>
      </c>
      <c r="B135" s="21">
        <f t="shared" si="7"/>
        <v>2205949.356231058</v>
      </c>
      <c r="C135" s="20">
        <f t="shared" si="8"/>
        <v>20221.202432118032</v>
      </c>
      <c r="D135" s="21">
        <f t="shared" si="9"/>
        <v>10744.449339163588</v>
      </c>
      <c r="E135" s="22">
        <f t="shared" si="5"/>
        <v>2195204.9068918945</v>
      </c>
    </row>
    <row r="136" spans="1:5" s="3" customFormat="1" ht="15">
      <c r="A136" s="7">
        <f t="shared" si="6"/>
        <v>126</v>
      </c>
      <c r="B136" s="21">
        <f t="shared" si="7"/>
        <v>2195204.9068918945</v>
      </c>
      <c r="C136" s="20">
        <f t="shared" si="8"/>
        <v>20122.711646509033</v>
      </c>
      <c r="D136" s="21">
        <f t="shared" si="9"/>
        <v>10842.940124772587</v>
      </c>
      <c r="E136" s="22">
        <f t="shared" si="5"/>
        <v>2184361.966767122</v>
      </c>
    </row>
    <row r="137" spans="1:5" s="3" customFormat="1" ht="15">
      <c r="A137" s="7">
        <f t="shared" si="6"/>
        <v>127</v>
      </c>
      <c r="B137" s="21">
        <f t="shared" si="7"/>
        <v>2184361.966767122</v>
      </c>
      <c r="C137" s="20">
        <f t="shared" si="8"/>
        <v>20023.31802869862</v>
      </c>
      <c r="D137" s="21">
        <f t="shared" si="9"/>
        <v>10942.333742583</v>
      </c>
      <c r="E137" s="22">
        <f t="shared" si="5"/>
        <v>2173419.633024539</v>
      </c>
    </row>
    <row r="138" spans="1:5" s="3" customFormat="1" ht="15">
      <c r="A138" s="7">
        <f t="shared" si="6"/>
        <v>128</v>
      </c>
      <c r="B138" s="21">
        <f t="shared" si="7"/>
        <v>2173419.633024539</v>
      </c>
      <c r="C138" s="20">
        <f t="shared" si="8"/>
        <v>19923.01330272494</v>
      </c>
      <c r="D138" s="21">
        <f t="shared" si="9"/>
        <v>11042.63846855668</v>
      </c>
      <c r="E138" s="22">
        <f t="shared" si="5"/>
        <v>2162376.9945559823</v>
      </c>
    </row>
    <row r="139" spans="1:5" s="3" customFormat="1" ht="15">
      <c r="A139" s="7">
        <f t="shared" si="6"/>
        <v>129</v>
      </c>
      <c r="B139" s="21">
        <f t="shared" si="7"/>
        <v>2162376.9945559823</v>
      </c>
      <c r="C139" s="20">
        <f t="shared" si="8"/>
        <v>19821.78911676317</v>
      </c>
      <c r="D139" s="21">
        <f t="shared" si="9"/>
        <v>11143.862654518449</v>
      </c>
      <c r="E139" s="22">
        <f aca="true" t="shared" si="10" ref="E139:E202">B139-D139</f>
        <v>2151233.131901464</v>
      </c>
    </row>
    <row r="140" spans="1:5" s="3" customFormat="1" ht="15">
      <c r="A140" s="7">
        <f aca="true" t="shared" si="11" ref="A140:A203">A139+1</f>
        <v>130</v>
      </c>
      <c r="B140" s="21">
        <f aca="true" t="shared" si="12" ref="B140:B203">IF(E139&lt;0,0,E139)</f>
        <v>2151233.131901464</v>
      </c>
      <c r="C140" s="20">
        <f aca="true" t="shared" si="13" ref="C140:C203">IF(B140=0,0,B140*$C$2/12)</f>
        <v>19719.637042430088</v>
      </c>
      <c r="D140" s="21">
        <f aca="true" t="shared" si="14" ref="D140:D203">IF(A140&gt;$C$3*12,0,$C$5-C140)</f>
        <v>11246.014728851533</v>
      </c>
      <c r="E140" s="22">
        <f t="shared" si="10"/>
        <v>2139987.1171726123</v>
      </c>
    </row>
    <row r="141" spans="1:5" s="3" customFormat="1" ht="15">
      <c r="A141" s="7">
        <f t="shared" si="11"/>
        <v>131</v>
      </c>
      <c r="B141" s="21">
        <f t="shared" si="12"/>
        <v>2139987.1171726123</v>
      </c>
      <c r="C141" s="20">
        <f t="shared" si="13"/>
        <v>19616.54857408228</v>
      </c>
      <c r="D141" s="21">
        <f t="shared" si="14"/>
        <v>11349.10319719934</v>
      </c>
      <c r="E141" s="22">
        <f t="shared" si="10"/>
        <v>2128638.013975413</v>
      </c>
    </row>
    <row r="142" spans="1:5" s="3" customFormat="1" ht="15">
      <c r="A142" s="7">
        <f t="shared" si="11"/>
        <v>132</v>
      </c>
      <c r="B142" s="21">
        <f t="shared" si="12"/>
        <v>2128638.013975413</v>
      </c>
      <c r="C142" s="20">
        <f t="shared" si="13"/>
        <v>19512.515128107952</v>
      </c>
      <c r="D142" s="21">
        <f t="shared" si="14"/>
        <v>11453.136643173668</v>
      </c>
      <c r="E142" s="22">
        <f t="shared" si="10"/>
        <v>2117184.8773322394</v>
      </c>
    </row>
    <row r="143" spans="1:5" s="3" customFormat="1" ht="15">
      <c r="A143" s="7">
        <f t="shared" si="11"/>
        <v>133</v>
      </c>
      <c r="B143" s="21">
        <f t="shared" si="12"/>
        <v>2117184.8773322394</v>
      </c>
      <c r="C143" s="20">
        <f t="shared" si="13"/>
        <v>19407.528042212194</v>
      </c>
      <c r="D143" s="21">
        <f t="shared" si="14"/>
        <v>11558.123729069426</v>
      </c>
      <c r="E143" s="22">
        <f t="shared" si="10"/>
        <v>2105626.75360317</v>
      </c>
    </row>
    <row r="144" spans="1:5" s="3" customFormat="1" ht="15">
      <c r="A144" s="7">
        <f t="shared" si="11"/>
        <v>134</v>
      </c>
      <c r="B144" s="21">
        <f t="shared" si="12"/>
        <v>2105626.75360317</v>
      </c>
      <c r="C144" s="20">
        <f t="shared" si="13"/>
        <v>19301.578574695726</v>
      </c>
      <c r="D144" s="21">
        <f t="shared" si="14"/>
        <v>11664.073196585894</v>
      </c>
      <c r="E144" s="22">
        <f t="shared" si="10"/>
        <v>2093962.6804065842</v>
      </c>
    </row>
    <row r="145" spans="1:5" s="3" customFormat="1" ht="15">
      <c r="A145" s="7">
        <f t="shared" si="11"/>
        <v>135</v>
      </c>
      <c r="B145" s="21">
        <f t="shared" si="12"/>
        <v>2093962.6804065842</v>
      </c>
      <c r="C145" s="20">
        <f t="shared" si="13"/>
        <v>19194.657903727024</v>
      </c>
      <c r="D145" s="21">
        <f t="shared" si="14"/>
        <v>11770.993867554596</v>
      </c>
      <c r="E145" s="22">
        <f t="shared" si="10"/>
        <v>2082191.6865390295</v>
      </c>
    </row>
    <row r="146" spans="1:5" s="3" customFormat="1" ht="15">
      <c r="A146" s="7">
        <f t="shared" si="11"/>
        <v>136</v>
      </c>
      <c r="B146" s="21">
        <f t="shared" si="12"/>
        <v>2082191.6865390295</v>
      </c>
      <c r="C146" s="20">
        <f t="shared" si="13"/>
        <v>19086.75712660777</v>
      </c>
      <c r="D146" s="21">
        <f t="shared" si="14"/>
        <v>11878.894644673852</v>
      </c>
      <c r="E146" s="22">
        <f t="shared" si="10"/>
        <v>2070312.7918943556</v>
      </c>
    </row>
    <row r="147" spans="1:5" s="3" customFormat="1" ht="15">
      <c r="A147" s="7">
        <f t="shared" si="11"/>
        <v>137</v>
      </c>
      <c r="B147" s="21">
        <f t="shared" si="12"/>
        <v>2070312.7918943556</v>
      </c>
      <c r="C147" s="20">
        <f t="shared" si="13"/>
        <v>18977.867259031595</v>
      </c>
      <c r="D147" s="21">
        <f t="shared" si="14"/>
        <v>11987.784512250026</v>
      </c>
      <c r="E147" s="22">
        <f t="shared" si="10"/>
        <v>2058325.0073821056</v>
      </c>
    </row>
    <row r="148" spans="1:5" s="3" customFormat="1" ht="15">
      <c r="A148" s="7">
        <f t="shared" si="11"/>
        <v>138</v>
      </c>
      <c r="B148" s="21">
        <f t="shared" si="12"/>
        <v>2058325.0073821056</v>
      </c>
      <c r="C148" s="20">
        <f t="shared" si="13"/>
        <v>18867.97923433597</v>
      </c>
      <c r="D148" s="21">
        <f t="shared" si="14"/>
        <v>12097.67253694565</v>
      </c>
      <c r="E148" s="22">
        <f t="shared" si="10"/>
        <v>2046227.33484516</v>
      </c>
    </row>
    <row r="149" spans="1:5" s="3" customFormat="1" ht="15">
      <c r="A149" s="7">
        <f t="shared" si="11"/>
        <v>139</v>
      </c>
      <c r="B149" s="21">
        <f t="shared" si="12"/>
        <v>2046227.33484516</v>
      </c>
      <c r="C149" s="20">
        <f t="shared" si="13"/>
        <v>18757.0839027473</v>
      </c>
      <c r="D149" s="21">
        <f t="shared" si="14"/>
        <v>12208.56786853432</v>
      </c>
      <c r="E149" s="22">
        <f t="shared" si="10"/>
        <v>2034018.7669766257</v>
      </c>
    </row>
    <row r="150" spans="1:5" s="3" customFormat="1" ht="15">
      <c r="A150" s="7">
        <f t="shared" si="11"/>
        <v>140</v>
      </c>
      <c r="B150" s="21">
        <f t="shared" si="12"/>
        <v>2034018.7669766257</v>
      </c>
      <c r="C150" s="20">
        <f t="shared" si="13"/>
        <v>18645.17203061907</v>
      </c>
      <c r="D150" s="21">
        <f t="shared" si="14"/>
        <v>12320.479740662551</v>
      </c>
      <c r="E150" s="22">
        <f t="shared" si="10"/>
        <v>2021698.2872359632</v>
      </c>
    </row>
    <row r="151" spans="1:5" s="3" customFormat="1" ht="15">
      <c r="A151" s="7">
        <f t="shared" si="11"/>
        <v>141</v>
      </c>
      <c r="B151" s="21">
        <f t="shared" si="12"/>
        <v>2021698.2872359632</v>
      </c>
      <c r="C151" s="20">
        <f t="shared" si="13"/>
        <v>18532.234299662996</v>
      </c>
      <c r="D151" s="21">
        <f t="shared" si="14"/>
        <v>12433.417471618624</v>
      </c>
      <c r="E151" s="22">
        <f t="shared" si="10"/>
        <v>2009264.8697643445</v>
      </c>
    </row>
    <row r="152" spans="1:5" s="3" customFormat="1" ht="15">
      <c r="A152" s="7">
        <f t="shared" si="11"/>
        <v>142</v>
      </c>
      <c r="B152" s="21">
        <f t="shared" si="12"/>
        <v>2009264.8697643445</v>
      </c>
      <c r="C152" s="20">
        <f t="shared" si="13"/>
        <v>18418.261306173157</v>
      </c>
      <c r="D152" s="21">
        <f t="shared" si="14"/>
        <v>12547.390465108463</v>
      </c>
      <c r="E152" s="22">
        <f t="shared" si="10"/>
        <v>1996717.479299236</v>
      </c>
    </row>
    <row r="153" spans="1:5" s="3" customFormat="1" ht="15">
      <c r="A153" s="7">
        <f t="shared" si="11"/>
        <v>143</v>
      </c>
      <c r="B153" s="21">
        <f t="shared" si="12"/>
        <v>1996717.479299236</v>
      </c>
      <c r="C153" s="20">
        <f t="shared" si="13"/>
        <v>18303.243560242998</v>
      </c>
      <c r="D153" s="21">
        <f t="shared" si="14"/>
        <v>12662.408211038623</v>
      </c>
      <c r="E153" s="22">
        <f t="shared" si="10"/>
        <v>1984055.0710881974</v>
      </c>
    </row>
    <row r="154" spans="1:5" s="3" customFormat="1" ht="15">
      <c r="A154" s="7">
        <f t="shared" si="11"/>
        <v>144</v>
      </c>
      <c r="B154" s="21">
        <f t="shared" si="12"/>
        <v>1984055.0710881974</v>
      </c>
      <c r="C154" s="20">
        <f t="shared" si="13"/>
        <v>18187.17148497514</v>
      </c>
      <c r="D154" s="21">
        <f t="shared" si="14"/>
        <v>12778.48028630648</v>
      </c>
      <c r="E154" s="22">
        <f t="shared" si="10"/>
        <v>1971276.590801891</v>
      </c>
    </row>
    <row r="155" spans="1:5" s="3" customFormat="1" ht="15">
      <c r="A155" s="7">
        <f t="shared" si="11"/>
        <v>145</v>
      </c>
      <c r="B155" s="21">
        <f t="shared" si="12"/>
        <v>1971276.590801891</v>
      </c>
      <c r="C155" s="20">
        <f t="shared" si="13"/>
        <v>18070.035415684</v>
      </c>
      <c r="D155" s="21">
        <f t="shared" si="14"/>
        <v>12895.61635559762</v>
      </c>
      <c r="E155" s="22">
        <f t="shared" si="10"/>
        <v>1958380.9744462934</v>
      </c>
    </row>
    <row r="156" spans="1:5" s="3" customFormat="1" ht="15">
      <c r="A156" s="7">
        <f t="shared" si="11"/>
        <v>146</v>
      </c>
      <c r="B156" s="21">
        <f t="shared" si="12"/>
        <v>1958380.9744462934</v>
      </c>
      <c r="C156" s="20">
        <f t="shared" si="13"/>
        <v>17951.825599091022</v>
      </c>
      <c r="D156" s="21">
        <f t="shared" si="14"/>
        <v>13013.826172190598</v>
      </c>
      <c r="E156" s="22">
        <f t="shared" si="10"/>
        <v>1945367.148274103</v>
      </c>
    </row>
    <row r="157" spans="1:5" s="3" customFormat="1" ht="15">
      <c r="A157" s="7">
        <f t="shared" si="11"/>
        <v>147</v>
      </c>
      <c r="B157" s="21">
        <f t="shared" si="12"/>
        <v>1945367.148274103</v>
      </c>
      <c r="C157" s="20">
        <f t="shared" si="13"/>
        <v>17832.532192512608</v>
      </c>
      <c r="D157" s="21">
        <f t="shared" si="14"/>
        <v>13133.119578769012</v>
      </c>
      <c r="E157" s="22">
        <f t="shared" si="10"/>
        <v>1932234.028695334</v>
      </c>
    </row>
    <row r="158" spans="1:5" s="3" customFormat="1" ht="15">
      <c r="A158" s="7">
        <f t="shared" si="11"/>
        <v>148</v>
      </c>
      <c r="B158" s="21">
        <f t="shared" si="12"/>
        <v>1932234.028695334</v>
      </c>
      <c r="C158" s="20">
        <f t="shared" si="13"/>
        <v>17712.145263040562</v>
      </c>
      <c r="D158" s="21">
        <f t="shared" si="14"/>
        <v>13253.506508241058</v>
      </c>
      <c r="E158" s="22">
        <f t="shared" si="10"/>
        <v>1918980.5221870928</v>
      </c>
    </row>
    <row r="159" spans="1:5" s="3" customFormat="1" ht="15">
      <c r="A159" s="7">
        <f t="shared" si="11"/>
        <v>149</v>
      </c>
      <c r="B159" s="21">
        <f t="shared" si="12"/>
        <v>1918980.5221870928</v>
      </c>
      <c r="C159" s="20">
        <f t="shared" si="13"/>
        <v>17590.65478671502</v>
      </c>
      <c r="D159" s="21">
        <f t="shared" si="14"/>
        <v>13374.996984566602</v>
      </c>
      <c r="E159" s="22">
        <f t="shared" si="10"/>
        <v>1905605.5252025262</v>
      </c>
    </row>
    <row r="160" spans="1:5" s="3" customFormat="1" ht="15">
      <c r="A160" s="7">
        <f t="shared" si="11"/>
        <v>150</v>
      </c>
      <c r="B160" s="21">
        <f t="shared" si="12"/>
        <v>1905605.5252025262</v>
      </c>
      <c r="C160" s="20">
        <f t="shared" si="13"/>
        <v>17468.050647689826</v>
      </c>
      <c r="D160" s="21">
        <f t="shared" si="14"/>
        <v>13497.601123591794</v>
      </c>
      <c r="E160" s="22">
        <f t="shared" si="10"/>
        <v>1892107.9240789344</v>
      </c>
    </row>
    <row r="161" spans="1:5" s="3" customFormat="1" ht="15">
      <c r="A161" s="7">
        <f t="shared" si="11"/>
        <v>151</v>
      </c>
      <c r="B161" s="21">
        <f t="shared" si="12"/>
        <v>1892107.9240789344</v>
      </c>
      <c r="C161" s="20">
        <f t="shared" si="13"/>
        <v>17344.322637390233</v>
      </c>
      <c r="D161" s="21">
        <f t="shared" si="14"/>
        <v>13621.329133891388</v>
      </c>
      <c r="E161" s="22">
        <f t="shared" si="10"/>
        <v>1878486.5949450429</v>
      </c>
    </row>
    <row r="162" spans="1:5" s="3" customFormat="1" ht="15">
      <c r="A162" s="7">
        <f t="shared" si="11"/>
        <v>152</v>
      </c>
      <c r="B162" s="21">
        <f t="shared" si="12"/>
        <v>1878486.5949450429</v>
      </c>
      <c r="C162" s="20">
        <f t="shared" si="13"/>
        <v>17219.460453662894</v>
      </c>
      <c r="D162" s="21">
        <f t="shared" si="14"/>
        <v>13746.191317618726</v>
      </c>
      <c r="E162" s="22">
        <f t="shared" si="10"/>
        <v>1864740.403627424</v>
      </c>
    </row>
    <row r="163" spans="1:5" s="3" customFormat="1" ht="15">
      <c r="A163" s="7">
        <f t="shared" si="11"/>
        <v>153</v>
      </c>
      <c r="B163" s="21">
        <f t="shared" si="12"/>
        <v>1864740.403627424</v>
      </c>
      <c r="C163" s="20">
        <f t="shared" si="13"/>
        <v>17093.453699918053</v>
      </c>
      <c r="D163" s="21">
        <f t="shared" si="14"/>
        <v>13872.198071363568</v>
      </c>
      <c r="E163" s="22">
        <f t="shared" si="10"/>
        <v>1850868.2055560604</v>
      </c>
    </row>
    <row r="164" spans="1:5" s="3" customFormat="1" ht="15">
      <c r="A164" s="7">
        <f t="shared" si="11"/>
        <v>154</v>
      </c>
      <c r="B164" s="21">
        <f t="shared" si="12"/>
        <v>1850868.2055560604</v>
      </c>
      <c r="C164" s="20">
        <f t="shared" si="13"/>
        <v>16966.291884263886</v>
      </c>
      <c r="D164" s="21">
        <f t="shared" si="14"/>
        <v>13999.359887017734</v>
      </c>
      <c r="E164" s="22">
        <f t="shared" si="10"/>
        <v>1836868.8456690428</v>
      </c>
    </row>
    <row r="165" spans="1:5" s="3" customFormat="1" ht="15">
      <c r="A165" s="7">
        <f t="shared" si="11"/>
        <v>155</v>
      </c>
      <c r="B165" s="21">
        <f t="shared" si="12"/>
        <v>1836868.8456690428</v>
      </c>
      <c r="C165" s="20">
        <f t="shared" si="13"/>
        <v>16837.96441863289</v>
      </c>
      <c r="D165" s="21">
        <f t="shared" si="14"/>
        <v>14127.687352648729</v>
      </c>
      <c r="E165" s="22">
        <f t="shared" si="10"/>
        <v>1822741.158316394</v>
      </c>
    </row>
    <row r="166" spans="1:5" s="3" customFormat="1" ht="15">
      <c r="A166" s="7">
        <f t="shared" si="11"/>
        <v>156</v>
      </c>
      <c r="B166" s="21">
        <f t="shared" si="12"/>
        <v>1822741.158316394</v>
      </c>
      <c r="C166" s="20">
        <f t="shared" si="13"/>
        <v>16708.46061790028</v>
      </c>
      <c r="D166" s="21">
        <f t="shared" si="14"/>
        <v>14257.19115338134</v>
      </c>
      <c r="E166" s="22">
        <f t="shared" si="10"/>
        <v>1808483.9671630128</v>
      </c>
    </row>
    <row r="167" spans="1:5" s="3" customFormat="1" ht="15">
      <c r="A167" s="7">
        <f t="shared" si="11"/>
        <v>157</v>
      </c>
      <c r="B167" s="21">
        <f t="shared" si="12"/>
        <v>1808483.9671630128</v>
      </c>
      <c r="C167" s="20">
        <f t="shared" si="13"/>
        <v>16577.769698994285</v>
      </c>
      <c r="D167" s="21">
        <f t="shared" si="14"/>
        <v>14387.882072287335</v>
      </c>
      <c r="E167" s="22">
        <f t="shared" si="10"/>
        <v>1794096.0850907254</v>
      </c>
    </row>
    <row r="168" spans="1:5" s="3" customFormat="1" ht="15">
      <c r="A168" s="7">
        <f t="shared" si="11"/>
        <v>158</v>
      </c>
      <c r="B168" s="21">
        <f t="shared" si="12"/>
        <v>1794096.0850907254</v>
      </c>
      <c r="C168" s="20">
        <f t="shared" si="13"/>
        <v>16445.880779998315</v>
      </c>
      <c r="D168" s="21">
        <f t="shared" si="14"/>
        <v>14519.770991283305</v>
      </c>
      <c r="E168" s="22">
        <f t="shared" si="10"/>
        <v>1779576.3140994422</v>
      </c>
    </row>
    <row r="169" spans="1:5" s="3" customFormat="1" ht="15">
      <c r="A169" s="7">
        <f t="shared" si="11"/>
        <v>159</v>
      </c>
      <c r="B169" s="21">
        <f t="shared" si="12"/>
        <v>1779576.3140994422</v>
      </c>
      <c r="C169" s="20">
        <f t="shared" si="13"/>
        <v>16312.782879244887</v>
      </c>
      <c r="D169" s="21">
        <f t="shared" si="14"/>
        <v>14652.868892036733</v>
      </c>
      <c r="E169" s="22">
        <f t="shared" si="10"/>
        <v>1764923.4452074054</v>
      </c>
    </row>
    <row r="170" spans="1:5" s="3" customFormat="1" ht="15">
      <c r="A170" s="7">
        <f t="shared" si="11"/>
        <v>160</v>
      </c>
      <c r="B170" s="21">
        <f t="shared" si="12"/>
        <v>1764923.4452074054</v>
      </c>
      <c r="C170" s="20">
        <f t="shared" si="13"/>
        <v>16178.464914401216</v>
      </c>
      <c r="D170" s="21">
        <f t="shared" si="14"/>
        <v>14787.186856880404</v>
      </c>
      <c r="E170" s="22">
        <f t="shared" si="10"/>
        <v>1750136.258350525</v>
      </c>
    </row>
    <row r="171" spans="1:5" s="3" customFormat="1" ht="15">
      <c r="A171" s="7">
        <f t="shared" si="11"/>
        <v>161</v>
      </c>
      <c r="B171" s="21">
        <f t="shared" si="12"/>
        <v>1750136.258350525</v>
      </c>
      <c r="C171" s="20">
        <f t="shared" si="13"/>
        <v>16042.91570154648</v>
      </c>
      <c r="D171" s="21">
        <f t="shared" si="14"/>
        <v>14922.73606973514</v>
      </c>
      <c r="E171" s="22">
        <f t="shared" si="10"/>
        <v>1735213.52228079</v>
      </c>
    </row>
    <row r="172" spans="1:5" s="3" customFormat="1" ht="15">
      <c r="A172" s="7">
        <f t="shared" si="11"/>
        <v>162</v>
      </c>
      <c r="B172" s="21">
        <f t="shared" si="12"/>
        <v>1735213.52228079</v>
      </c>
      <c r="C172" s="20">
        <f t="shared" si="13"/>
        <v>15906.123954240575</v>
      </c>
      <c r="D172" s="21">
        <f t="shared" si="14"/>
        <v>15059.527817041046</v>
      </c>
      <c r="E172" s="22">
        <f t="shared" si="10"/>
        <v>1720153.9944637488</v>
      </c>
    </row>
    <row r="173" spans="1:5" s="3" customFormat="1" ht="15">
      <c r="A173" s="7">
        <f t="shared" si="11"/>
        <v>163</v>
      </c>
      <c r="B173" s="21">
        <f t="shared" si="12"/>
        <v>1720153.9944637488</v>
      </c>
      <c r="C173" s="20">
        <f t="shared" si="13"/>
        <v>15768.078282584363</v>
      </c>
      <c r="D173" s="21">
        <f t="shared" si="14"/>
        <v>15197.573488697257</v>
      </c>
      <c r="E173" s="22">
        <f t="shared" si="10"/>
        <v>1704956.4209750516</v>
      </c>
    </row>
    <row r="174" spans="1:5" s="3" customFormat="1" ht="15">
      <c r="A174" s="7">
        <f t="shared" si="11"/>
        <v>164</v>
      </c>
      <c r="B174" s="21">
        <f t="shared" si="12"/>
        <v>1704956.4209750516</v>
      </c>
      <c r="C174" s="20">
        <f t="shared" si="13"/>
        <v>15628.767192271305</v>
      </c>
      <c r="D174" s="21">
        <f t="shared" si="14"/>
        <v>15336.884579010315</v>
      </c>
      <c r="E174" s="22">
        <f t="shared" si="10"/>
        <v>1689619.5363960413</v>
      </c>
    </row>
    <row r="175" spans="1:5" s="3" customFormat="1" ht="15">
      <c r="A175" s="7">
        <f t="shared" si="11"/>
        <v>165</v>
      </c>
      <c r="B175" s="21">
        <f t="shared" si="12"/>
        <v>1689619.5363960413</v>
      </c>
      <c r="C175" s="20">
        <f t="shared" si="13"/>
        <v>15488.179083630379</v>
      </c>
      <c r="D175" s="21">
        <f t="shared" si="14"/>
        <v>15477.472687651241</v>
      </c>
      <c r="E175" s="22">
        <f t="shared" si="10"/>
        <v>1674142.06370839</v>
      </c>
    </row>
    <row r="176" spans="1:5" s="3" customFormat="1" ht="15">
      <c r="A176" s="7">
        <f t="shared" si="11"/>
        <v>166</v>
      </c>
      <c r="B176" s="21">
        <f t="shared" si="12"/>
        <v>1674142.06370839</v>
      </c>
      <c r="C176" s="20">
        <f t="shared" si="13"/>
        <v>15346.302250660243</v>
      </c>
      <c r="D176" s="21">
        <f t="shared" si="14"/>
        <v>15619.349520621377</v>
      </c>
      <c r="E176" s="22">
        <f t="shared" si="10"/>
        <v>1658522.7141877688</v>
      </c>
    </row>
    <row r="177" spans="1:5" s="3" customFormat="1" ht="15">
      <c r="A177" s="7">
        <f t="shared" si="11"/>
        <v>167</v>
      </c>
      <c r="B177" s="21">
        <f t="shared" si="12"/>
        <v>1658522.7141877688</v>
      </c>
      <c r="C177" s="20">
        <f t="shared" si="13"/>
        <v>15203.124880054545</v>
      </c>
      <c r="D177" s="21">
        <f t="shared" si="14"/>
        <v>15762.526891227075</v>
      </c>
      <c r="E177" s="22">
        <f t="shared" si="10"/>
        <v>1642760.1872965416</v>
      </c>
    </row>
    <row r="178" spans="1:5" s="3" customFormat="1" ht="15">
      <c r="A178" s="7">
        <f t="shared" si="11"/>
        <v>168</v>
      </c>
      <c r="B178" s="21">
        <f t="shared" si="12"/>
        <v>1642760.1872965416</v>
      </c>
      <c r="C178" s="20">
        <f t="shared" si="13"/>
        <v>15058.635050218298</v>
      </c>
      <c r="D178" s="21">
        <f t="shared" si="14"/>
        <v>15907.016721063323</v>
      </c>
      <c r="E178" s="22">
        <f t="shared" si="10"/>
        <v>1626853.1705754783</v>
      </c>
    </row>
    <row r="179" spans="1:5" s="3" customFormat="1" ht="15">
      <c r="A179" s="7">
        <f t="shared" si="11"/>
        <v>169</v>
      </c>
      <c r="B179" s="21">
        <f t="shared" si="12"/>
        <v>1626853.1705754783</v>
      </c>
      <c r="C179" s="20">
        <f t="shared" si="13"/>
        <v>14912.820730275218</v>
      </c>
      <c r="D179" s="21">
        <f t="shared" si="14"/>
        <v>16052.831041006402</v>
      </c>
      <c r="E179" s="22">
        <f t="shared" si="10"/>
        <v>1610800.339534472</v>
      </c>
    </row>
    <row r="180" spans="1:5" s="3" customFormat="1" ht="15">
      <c r="A180" s="7">
        <f t="shared" si="11"/>
        <v>170</v>
      </c>
      <c r="B180" s="21">
        <f t="shared" si="12"/>
        <v>1610800.339534472</v>
      </c>
      <c r="C180" s="20">
        <f t="shared" si="13"/>
        <v>14765.669779065995</v>
      </c>
      <c r="D180" s="21">
        <f t="shared" si="14"/>
        <v>16199.981992215626</v>
      </c>
      <c r="E180" s="22">
        <f t="shared" si="10"/>
        <v>1594600.3575422564</v>
      </c>
    </row>
    <row r="181" spans="1:5" s="3" customFormat="1" ht="15">
      <c r="A181" s="7">
        <f t="shared" si="11"/>
        <v>171</v>
      </c>
      <c r="B181" s="21">
        <f t="shared" si="12"/>
        <v>1594600.3575422564</v>
      </c>
      <c r="C181" s="20">
        <f t="shared" si="13"/>
        <v>14617.16994413735</v>
      </c>
      <c r="D181" s="21">
        <f t="shared" si="14"/>
        <v>16348.481827144271</v>
      </c>
      <c r="E181" s="22">
        <f t="shared" si="10"/>
        <v>1578251.875715112</v>
      </c>
    </row>
    <row r="182" spans="1:5" s="3" customFormat="1" ht="15">
      <c r="A182" s="7">
        <f t="shared" si="11"/>
        <v>172</v>
      </c>
      <c r="B182" s="21">
        <f t="shared" si="12"/>
        <v>1578251.875715112</v>
      </c>
      <c r="C182" s="20">
        <f t="shared" si="13"/>
        <v>14467.30886072186</v>
      </c>
      <c r="D182" s="21">
        <f t="shared" si="14"/>
        <v>16498.34291055976</v>
      </c>
      <c r="E182" s="22">
        <f t="shared" si="10"/>
        <v>1561753.5328045522</v>
      </c>
    </row>
    <row r="183" spans="1:5" s="3" customFormat="1" ht="15">
      <c r="A183" s="7">
        <f t="shared" si="11"/>
        <v>173</v>
      </c>
      <c r="B183" s="21">
        <f t="shared" si="12"/>
        <v>1561753.5328045522</v>
      </c>
      <c r="C183" s="20">
        <f t="shared" si="13"/>
        <v>14316.074050708396</v>
      </c>
      <c r="D183" s="21">
        <f t="shared" si="14"/>
        <v>16649.577720573223</v>
      </c>
      <c r="E183" s="22">
        <f t="shared" si="10"/>
        <v>1545103.955083979</v>
      </c>
    </row>
    <row r="184" spans="1:5" s="3" customFormat="1" ht="15">
      <c r="A184" s="7">
        <f t="shared" si="11"/>
        <v>174</v>
      </c>
      <c r="B184" s="21">
        <f t="shared" si="12"/>
        <v>1545103.955083979</v>
      </c>
      <c r="C184" s="20">
        <f t="shared" si="13"/>
        <v>14163.452921603142</v>
      </c>
      <c r="D184" s="21">
        <f t="shared" si="14"/>
        <v>16802.198849678476</v>
      </c>
      <c r="E184" s="22">
        <f t="shared" si="10"/>
        <v>1528301.7562343006</v>
      </c>
    </row>
    <row r="185" spans="1:5" s="3" customFormat="1" ht="15">
      <c r="A185" s="7">
        <f t="shared" si="11"/>
        <v>175</v>
      </c>
      <c r="B185" s="21">
        <f t="shared" si="12"/>
        <v>1528301.7562343006</v>
      </c>
      <c r="C185" s="20">
        <f t="shared" si="13"/>
        <v>14009.43276548109</v>
      </c>
      <c r="D185" s="21">
        <f t="shared" si="14"/>
        <v>16956.21900580053</v>
      </c>
      <c r="E185" s="22">
        <f t="shared" si="10"/>
        <v>1511345.5372285</v>
      </c>
    </row>
    <row r="186" spans="1:5" s="3" customFormat="1" ht="15">
      <c r="A186" s="7">
        <f t="shared" si="11"/>
        <v>176</v>
      </c>
      <c r="B186" s="21">
        <f t="shared" si="12"/>
        <v>1511345.5372285</v>
      </c>
      <c r="C186" s="20">
        <f t="shared" si="13"/>
        <v>13854.000757927917</v>
      </c>
      <c r="D186" s="21">
        <f t="shared" si="14"/>
        <v>17111.6510133537</v>
      </c>
      <c r="E186" s="22">
        <f t="shared" si="10"/>
        <v>1494233.8862151464</v>
      </c>
    </row>
    <row r="187" spans="1:5" s="3" customFormat="1" ht="15">
      <c r="A187" s="7">
        <f t="shared" si="11"/>
        <v>177</v>
      </c>
      <c r="B187" s="21">
        <f t="shared" si="12"/>
        <v>1494233.8862151464</v>
      </c>
      <c r="C187" s="20">
        <f t="shared" si="13"/>
        <v>13697.143956972175</v>
      </c>
      <c r="D187" s="21">
        <f t="shared" si="14"/>
        <v>17268.507814309443</v>
      </c>
      <c r="E187" s="22">
        <f t="shared" si="10"/>
        <v>1476965.378400837</v>
      </c>
    </row>
    <row r="188" spans="1:5" s="3" customFormat="1" ht="15">
      <c r="A188" s="7">
        <f t="shared" si="11"/>
        <v>178</v>
      </c>
      <c r="B188" s="21">
        <f t="shared" si="12"/>
        <v>1476965.378400837</v>
      </c>
      <c r="C188" s="20">
        <f t="shared" si="13"/>
        <v>13538.849302007673</v>
      </c>
      <c r="D188" s="21">
        <f t="shared" si="14"/>
        <v>17426.80246927395</v>
      </c>
      <c r="E188" s="22">
        <f t="shared" si="10"/>
        <v>1459538.575931563</v>
      </c>
    </row>
    <row r="189" spans="1:5" s="3" customFormat="1" ht="15">
      <c r="A189" s="7">
        <f t="shared" si="11"/>
        <v>179</v>
      </c>
      <c r="B189" s="21">
        <f t="shared" si="12"/>
        <v>1459538.575931563</v>
      </c>
      <c r="C189" s="20">
        <f t="shared" si="13"/>
        <v>13379.103612705994</v>
      </c>
      <c r="D189" s="21">
        <f t="shared" si="14"/>
        <v>17586.548158575628</v>
      </c>
      <c r="E189" s="22">
        <f t="shared" si="10"/>
        <v>1441952.0277729875</v>
      </c>
    </row>
    <row r="190" spans="1:5" s="3" customFormat="1" ht="15">
      <c r="A190" s="7">
        <f t="shared" si="11"/>
        <v>180</v>
      </c>
      <c r="B190" s="21">
        <f t="shared" si="12"/>
        <v>1441952.0277729875</v>
      </c>
      <c r="C190" s="20">
        <f t="shared" si="13"/>
        <v>13217.893587919052</v>
      </c>
      <c r="D190" s="21">
        <f t="shared" si="14"/>
        <v>17747.758183362566</v>
      </c>
      <c r="E190" s="22">
        <f t="shared" si="10"/>
        <v>1424204.2695896248</v>
      </c>
    </row>
    <row r="191" spans="1:5" s="3" customFormat="1" ht="15">
      <c r="A191" s="7">
        <f t="shared" si="11"/>
        <v>181</v>
      </c>
      <c r="B191" s="21">
        <f t="shared" si="12"/>
        <v>1424204.2695896248</v>
      </c>
      <c r="C191" s="20">
        <f t="shared" si="13"/>
        <v>13055.20580457156</v>
      </c>
      <c r="D191" s="21">
        <f t="shared" si="14"/>
        <v>17910.44596671006</v>
      </c>
      <c r="E191" s="22">
        <f t="shared" si="10"/>
        <v>1406293.8236229147</v>
      </c>
    </row>
    <row r="192" spans="1:5" s="3" customFormat="1" ht="15">
      <c r="A192" s="7">
        <f t="shared" si="11"/>
        <v>182</v>
      </c>
      <c r="B192" s="21">
        <f t="shared" si="12"/>
        <v>1406293.8236229147</v>
      </c>
      <c r="C192" s="20">
        <f t="shared" si="13"/>
        <v>12891.026716543385</v>
      </c>
      <c r="D192" s="21">
        <f t="shared" si="14"/>
        <v>18074.625054738237</v>
      </c>
      <c r="E192" s="22">
        <f t="shared" si="10"/>
        <v>1388219.1985681765</v>
      </c>
    </row>
    <row r="193" spans="1:5" s="3" customFormat="1" ht="15">
      <c r="A193" s="7">
        <f t="shared" si="11"/>
        <v>183</v>
      </c>
      <c r="B193" s="21">
        <f t="shared" si="12"/>
        <v>1388219.1985681765</v>
      </c>
      <c r="C193" s="20">
        <f t="shared" si="13"/>
        <v>12725.342653541617</v>
      </c>
      <c r="D193" s="21">
        <f t="shared" si="14"/>
        <v>18240.309117740006</v>
      </c>
      <c r="E193" s="22">
        <f t="shared" si="10"/>
        <v>1369978.8894504365</v>
      </c>
    </row>
    <row r="194" spans="1:5" s="3" customFormat="1" ht="15">
      <c r="A194" s="7">
        <f t="shared" si="11"/>
        <v>184</v>
      </c>
      <c r="B194" s="21">
        <f t="shared" si="12"/>
        <v>1369978.8894504365</v>
      </c>
      <c r="C194" s="20">
        <f t="shared" si="13"/>
        <v>12558.139819962335</v>
      </c>
      <c r="D194" s="21">
        <f t="shared" si="14"/>
        <v>18407.511951319284</v>
      </c>
      <c r="E194" s="22">
        <f t="shared" si="10"/>
        <v>1351571.3774991173</v>
      </c>
    </row>
    <row r="195" spans="1:5" s="3" customFormat="1" ht="15">
      <c r="A195" s="7">
        <f t="shared" si="11"/>
        <v>185</v>
      </c>
      <c r="B195" s="21">
        <f t="shared" si="12"/>
        <v>1351571.3774991173</v>
      </c>
      <c r="C195" s="20">
        <f t="shared" si="13"/>
        <v>12389.404293741909</v>
      </c>
      <c r="D195" s="21">
        <f t="shared" si="14"/>
        <v>18576.247477539713</v>
      </c>
      <c r="E195" s="22">
        <f t="shared" si="10"/>
        <v>1332995.1300215775</v>
      </c>
    </row>
    <row r="196" spans="1:5" s="3" customFormat="1" ht="15">
      <c r="A196" s="7">
        <f t="shared" si="11"/>
        <v>186</v>
      </c>
      <c r="B196" s="21">
        <f t="shared" si="12"/>
        <v>1332995.1300215775</v>
      </c>
      <c r="C196" s="20">
        <f t="shared" si="13"/>
        <v>12219.122025197794</v>
      </c>
      <c r="D196" s="21">
        <f t="shared" si="14"/>
        <v>18746.529746083826</v>
      </c>
      <c r="E196" s="22">
        <f t="shared" si="10"/>
        <v>1314248.6002754937</v>
      </c>
    </row>
    <row r="197" spans="1:5" s="3" customFormat="1" ht="15">
      <c r="A197" s="7">
        <f t="shared" si="11"/>
        <v>187</v>
      </c>
      <c r="B197" s="21">
        <f t="shared" si="12"/>
        <v>1314248.6002754937</v>
      </c>
      <c r="C197" s="20">
        <f t="shared" si="13"/>
        <v>12047.278835858691</v>
      </c>
      <c r="D197" s="21">
        <f t="shared" si="14"/>
        <v>18918.37293542293</v>
      </c>
      <c r="E197" s="22">
        <f t="shared" si="10"/>
        <v>1295330.2273400708</v>
      </c>
    </row>
    <row r="198" spans="1:5" s="3" customFormat="1" ht="15">
      <c r="A198" s="7">
        <f t="shared" si="11"/>
        <v>188</v>
      </c>
      <c r="B198" s="21">
        <f t="shared" si="12"/>
        <v>1295330.2273400708</v>
      </c>
      <c r="C198" s="20">
        <f t="shared" si="13"/>
        <v>11873.860417283982</v>
      </c>
      <c r="D198" s="21">
        <f t="shared" si="14"/>
        <v>19091.791353997636</v>
      </c>
      <c r="E198" s="22">
        <f t="shared" si="10"/>
        <v>1276238.4359860732</v>
      </c>
    </row>
    <row r="199" spans="1:5" s="3" customFormat="1" ht="15">
      <c r="A199" s="7">
        <f t="shared" si="11"/>
        <v>189</v>
      </c>
      <c r="B199" s="21">
        <f t="shared" si="12"/>
        <v>1276238.4359860732</v>
      </c>
      <c r="C199" s="20">
        <f t="shared" si="13"/>
        <v>11698.852329872338</v>
      </c>
      <c r="D199" s="21">
        <f t="shared" si="14"/>
        <v>19266.799441409283</v>
      </c>
      <c r="E199" s="22">
        <f t="shared" si="10"/>
        <v>1256971.636544664</v>
      </c>
    </row>
    <row r="200" spans="1:5" s="3" customFormat="1" ht="15">
      <c r="A200" s="7">
        <f t="shared" si="11"/>
        <v>190</v>
      </c>
      <c r="B200" s="21">
        <f t="shared" si="12"/>
        <v>1256971.636544664</v>
      </c>
      <c r="C200" s="20">
        <f t="shared" si="13"/>
        <v>11522.240001659418</v>
      </c>
      <c r="D200" s="21">
        <f t="shared" si="14"/>
        <v>19443.411769622202</v>
      </c>
      <c r="E200" s="22">
        <f t="shared" si="10"/>
        <v>1237528.2247750417</v>
      </c>
    </row>
    <row r="201" spans="1:5" s="3" customFormat="1" ht="15">
      <c r="A201" s="7">
        <f t="shared" si="11"/>
        <v>191</v>
      </c>
      <c r="B201" s="21">
        <f t="shared" si="12"/>
        <v>1237528.2247750417</v>
      </c>
      <c r="C201" s="20">
        <f t="shared" si="13"/>
        <v>11344.008727104549</v>
      </c>
      <c r="D201" s="21">
        <f t="shared" si="14"/>
        <v>19621.64304417707</v>
      </c>
      <c r="E201" s="22">
        <f t="shared" si="10"/>
        <v>1217906.5817308647</v>
      </c>
    </row>
    <row r="202" spans="1:5" s="3" customFormat="1" ht="15">
      <c r="A202" s="7">
        <f t="shared" si="11"/>
        <v>192</v>
      </c>
      <c r="B202" s="21">
        <f t="shared" si="12"/>
        <v>1217906.5817308647</v>
      </c>
      <c r="C202" s="20">
        <f t="shared" si="13"/>
        <v>11164.143665866259</v>
      </c>
      <c r="D202" s="21">
        <f t="shared" si="14"/>
        <v>19801.508105415363</v>
      </c>
      <c r="E202" s="22">
        <f t="shared" si="10"/>
        <v>1198105.0736254493</v>
      </c>
    </row>
    <row r="203" spans="1:5" s="3" customFormat="1" ht="15">
      <c r="A203" s="7">
        <f t="shared" si="11"/>
        <v>193</v>
      </c>
      <c r="B203" s="21">
        <f t="shared" si="12"/>
        <v>1198105.0736254493</v>
      </c>
      <c r="C203" s="20">
        <f t="shared" si="13"/>
        <v>10982.629841566619</v>
      </c>
      <c r="D203" s="21">
        <f t="shared" si="14"/>
        <v>19983.021929715003</v>
      </c>
      <c r="E203" s="22">
        <f aca="true" t="shared" si="15" ref="E203:E250">B203-D203</f>
        <v>1178122.0516957343</v>
      </c>
    </row>
    <row r="204" spans="1:5" s="3" customFormat="1" ht="15">
      <c r="A204" s="7">
        <f aca="true" t="shared" si="16" ref="A204:A250">A203+1</f>
        <v>194</v>
      </c>
      <c r="B204" s="21">
        <f aca="true" t="shared" si="17" ref="B204:B250">IF(E203&lt;0,0,E203)</f>
        <v>1178122.0516957343</v>
      </c>
      <c r="C204" s="20">
        <f aca="true" t="shared" si="18" ref="C204:C250">IF(B204=0,0,B204*$C$2/12)</f>
        <v>10799.45214054423</v>
      </c>
      <c r="D204" s="21">
        <f aca="true" t="shared" si="19" ref="D204:D250">IF(A204&gt;$C$3*12,0,$C$5-C204)</f>
        <v>20166.199630737392</v>
      </c>
      <c r="E204" s="22">
        <f t="shared" si="15"/>
        <v>1157955.852064997</v>
      </c>
    </row>
    <row r="205" spans="1:5" s="3" customFormat="1" ht="15">
      <c r="A205" s="7">
        <f t="shared" si="16"/>
        <v>195</v>
      </c>
      <c r="B205" s="21">
        <f t="shared" si="17"/>
        <v>1157955.852064997</v>
      </c>
      <c r="C205" s="20">
        <f t="shared" si="18"/>
        <v>10614.595310595805</v>
      </c>
      <c r="D205" s="21">
        <f t="shared" si="19"/>
        <v>20351.056460685817</v>
      </c>
      <c r="E205" s="22">
        <f t="shared" si="15"/>
        <v>1137604.7956043112</v>
      </c>
    </row>
    <row r="206" spans="1:5" s="3" customFormat="1" ht="15">
      <c r="A206" s="7">
        <f t="shared" si="16"/>
        <v>196</v>
      </c>
      <c r="B206" s="21">
        <f t="shared" si="17"/>
        <v>1137604.7956043112</v>
      </c>
      <c r="C206" s="20">
        <f t="shared" si="18"/>
        <v>10428.043959706187</v>
      </c>
      <c r="D206" s="21">
        <f t="shared" si="19"/>
        <v>20537.607811575435</v>
      </c>
      <c r="E206" s="22">
        <f t="shared" si="15"/>
        <v>1117067.1877927356</v>
      </c>
    </row>
    <row r="207" spans="1:5" s="3" customFormat="1" ht="15">
      <c r="A207" s="7">
        <f t="shared" si="16"/>
        <v>197</v>
      </c>
      <c r="B207" s="21">
        <f t="shared" si="17"/>
        <v>1117067.1877927356</v>
      </c>
      <c r="C207" s="20">
        <f t="shared" si="18"/>
        <v>10239.782554766743</v>
      </c>
      <c r="D207" s="21">
        <f t="shared" si="19"/>
        <v>20725.869216514875</v>
      </c>
      <c r="E207" s="22">
        <f t="shared" si="15"/>
        <v>1096341.3185762207</v>
      </c>
    </row>
    <row r="208" spans="1:5" s="3" customFormat="1" ht="15">
      <c r="A208" s="7">
        <f t="shared" si="16"/>
        <v>198</v>
      </c>
      <c r="B208" s="21">
        <f t="shared" si="17"/>
        <v>1096341.3185762207</v>
      </c>
      <c r="C208" s="20">
        <f t="shared" si="18"/>
        <v>10049.795420282024</v>
      </c>
      <c r="D208" s="21">
        <f t="shared" si="19"/>
        <v>20915.856350999595</v>
      </c>
      <c r="E208" s="22">
        <f t="shared" si="15"/>
        <v>1075425.462225221</v>
      </c>
    </row>
    <row r="209" spans="1:5" s="3" customFormat="1" ht="15">
      <c r="A209" s="7">
        <f t="shared" si="16"/>
        <v>199</v>
      </c>
      <c r="B209" s="21">
        <f t="shared" si="17"/>
        <v>1075425.462225221</v>
      </c>
      <c r="C209" s="20">
        <f t="shared" si="18"/>
        <v>9858.066737064526</v>
      </c>
      <c r="D209" s="21">
        <f t="shared" si="19"/>
        <v>21107.585034217096</v>
      </c>
      <c r="E209" s="22">
        <f t="shared" si="15"/>
        <v>1054317.877191004</v>
      </c>
    </row>
    <row r="210" spans="1:5" s="3" customFormat="1" ht="15">
      <c r="A210" s="7">
        <f t="shared" si="16"/>
        <v>200</v>
      </c>
      <c r="B210" s="21">
        <f t="shared" si="17"/>
        <v>1054317.877191004</v>
      </c>
      <c r="C210" s="20">
        <f t="shared" si="18"/>
        <v>9664.580540917537</v>
      </c>
      <c r="D210" s="21">
        <f t="shared" si="19"/>
        <v>21301.071230364083</v>
      </c>
      <c r="E210" s="22">
        <f t="shared" si="15"/>
        <v>1033016.8059606401</v>
      </c>
    </row>
    <row r="211" spans="1:5" s="3" customFormat="1" ht="15">
      <c r="A211" s="7">
        <f t="shared" si="16"/>
        <v>201</v>
      </c>
      <c r="B211" s="21">
        <f t="shared" si="17"/>
        <v>1033016.8059606401</v>
      </c>
      <c r="C211" s="20">
        <f t="shared" si="18"/>
        <v>9469.320721305869</v>
      </c>
      <c r="D211" s="21">
        <f t="shared" si="19"/>
        <v>21496.33104997575</v>
      </c>
      <c r="E211" s="22">
        <f t="shared" si="15"/>
        <v>1011520.4749106644</v>
      </c>
    </row>
    <row r="212" spans="1:5" s="3" customFormat="1" ht="15">
      <c r="A212" s="7">
        <f t="shared" si="16"/>
        <v>202</v>
      </c>
      <c r="B212" s="21">
        <f t="shared" si="17"/>
        <v>1011520.4749106644</v>
      </c>
      <c r="C212" s="20">
        <f t="shared" si="18"/>
        <v>9272.271020014423</v>
      </c>
      <c r="D212" s="21">
        <f t="shared" si="19"/>
        <v>21693.3807512672</v>
      </c>
      <c r="E212" s="22">
        <f t="shared" si="15"/>
        <v>989827.0941593972</v>
      </c>
    </row>
    <row r="213" spans="1:5" s="3" customFormat="1" ht="15">
      <c r="A213" s="7">
        <f t="shared" si="16"/>
        <v>203</v>
      </c>
      <c r="B213" s="21">
        <f t="shared" si="17"/>
        <v>989827.0941593972</v>
      </c>
      <c r="C213" s="20">
        <f t="shared" si="18"/>
        <v>9073.415029794474</v>
      </c>
      <c r="D213" s="21">
        <f t="shared" si="19"/>
        <v>21892.236741487148</v>
      </c>
      <c r="E213" s="22">
        <f t="shared" si="15"/>
        <v>967934.85741791</v>
      </c>
    </row>
    <row r="214" spans="1:5" s="3" customFormat="1" ht="15">
      <c r="A214" s="7">
        <f t="shared" si="16"/>
        <v>204</v>
      </c>
      <c r="B214" s="21">
        <f t="shared" si="17"/>
        <v>967934.85741791</v>
      </c>
      <c r="C214" s="20">
        <f t="shared" si="18"/>
        <v>8872.736192997509</v>
      </c>
      <c r="D214" s="21">
        <f t="shared" si="19"/>
        <v>22092.91557828411</v>
      </c>
      <c r="E214" s="22">
        <f t="shared" si="15"/>
        <v>945841.941839626</v>
      </c>
    </row>
    <row r="215" spans="1:5" s="3" customFormat="1" ht="15">
      <c r="A215" s="7">
        <f t="shared" si="16"/>
        <v>205</v>
      </c>
      <c r="B215" s="21">
        <f t="shared" si="17"/>
        <v>945841.941839626</v>
      </c>
      <c r="C215" s="20">
        <f t="shared" si="18"/>
        <v>8670.217800196571</v>
      </c>
      <c r="D215" s="21">
        <f t="shared" si="19"/>
        <v>22295.433971085047</v>
      </c>
      <c r="E215" s="22">
        <f t="shared" si="15"/>
        <v>923546.5078685409</v>
      </c>
    </row>
    <row r="216" spans="1:5" s="3" customFormat="1" ht="15">
      <c r="A216" s="7">
        <f t="shared" si="16"/>
        <v>206</v>
      </c>
      <c r="B216" s="21">
        <f t="shared" si="17"/>
        <v>923546.5078685409</v>
      </c>
      <c r="C216" s="20">
        <f t="shared" si="18"/>
        <v>8465.842988794959</v>
      </c>
      <c r="D216" s="21">
        <f t="shared" si="19"/>
        <v>22499.80878248666</v>
      </c>
      <c r="E216" s="22">
        <f t="shared" si="15"/>
        <v>901046.6990860542</v>
      </c>
    </row>
    <row r="217" spans="1:5" s="3" customFormat="1" ht="15">
      <c r="A217" s="7">
        <f t="shared" si="16"/>
        <v>207</v>
      </c>
      <c r="B217" s="21">
        <f t="shared" si="17"/>
        <v>901046.6990860542</v>
      </c>
      <c r="C217" s="20">
        <f t="shared" si="18"/>
        <v>8259.594741622164</v>
      </c>
      <c r="D217" s="21">
        <f t="shared" si="19"/>
        <v>22706.057029659456</v>
      </c>
      <c r="E217" s="22">
        <f t="shared" si="15"/>
        <v>878340.6420563947</v>
      </c>
    </row>
    <row r="218" spans="1:5" s="3" customFormat="1" ht="15">
      <c r="A218" s="7">
        <f t="shared" si="16"/>
        <v>208</v>
      </c>
      <c r="B218" s="21">
        <f t="shared" si="17"/>
        <v>878340.6420563947</v>
      </c>
      <c r="C218" s="20">
        <f t="shared" si="18"/>
        <v>8051.455885516952</v>
      </c>
      <c r="D218" s="21">
        <f t="shared" si="19"/>
        <v>22914.195885764668</v>
      </c>
      <c r="E218" s="22">
        <f t="shared" si="15"/>
        <v>855426.44617063</v>
      </c>
    </row>
    <row r="219" spans="1:5" s="3" customFormat="1" ht="15">
      <c r="A219" s="7">
        <f t="shared" si="16"/>
        <v>209</v>
      </c>
      <c r="B219" s="21">
        <f t="shared" si="17"/>
        <v>855426.44617063</v>
      </c>
      <c r="C219" s="20">
        <f t="shared" si="18"/>
        <v>7841.409089897443</v>
      </c>
      <c r="D219" s="21">
        <f t="shared" si="19"/>
        <v>23124.242681384178</v>
      </c>
      <c r="E219" s="22">
        <f t="shared" si="15"/>
        <v>832302.2034892458</v>
      </c>
    </row>
    <row r="220" spans="1:5" s="3" customFormat="1" ht="15">
      <c r="A220" s="7">
        <f t="shared" si="16"/>
        <v>210</v>
      </c>
      <c r="B220" s="21">
        <f t="shared" si="17"/>
        <v>832302.2034892458</v>
      </c>
      <c r="C220" s="20">
        <f t="shared" si="18"/>
        <v>7629.436865318087</v>
      </c>
      <c r="D220" s="21">
        <f t="shared" si="19"/>
        <v>23336.214905963534</v>
      </c>
      <c r="E220" s="22">
        <f t="shared" si="15"/>
        <v>808965.9885832823</v>
      </c>
    </row>
    <row r="221" spans="1:5" s="3" customFormat="1" ht="15">
      <c r="A221" s="7">
        <f t="shared" si="16"/>
        <v>211</v>
      </c>
      <c r="B221" s="21">
        <f t="shared" si="17"/>
        <v>808965.9885832823</v>
      </c>
      <c r="C221" s="20">
        <f t="shared" si="18"/>
        <v>7415.521562013421</v>
      </c>
      <c r="D221" s="21">
        <f t="shared" si="19"/>
        <v>23550.130209268198</v>
      </c>
      <c r="E221" s="22">
        <f t="shared" si="15"/>
        <v>785415.8583740141</v>
      </c>
    </row>
    <row r="222" spans="1:5" s="3" customFormat="1" ht="15">
      <c r="A222" s="7">
        <f t="shared" si="16"/>
        <v>212</v>
      </c>
      <c r="B222" s="21">
        <f t="shared" si="17"/>
        <v>785415.8583740141</v>
      </c>
      <c r="C222" s="20">
        <f t="shared" si="18"/>
        <v>7199.645368428463</v>
      </c>
      <c r="D222" s="21">
        <f t="shared" si="19"/>
        <v>23766.006402853156</v>
      </c>
      <c r="E222" s="22">
        <f t="shared" si="15"/>
        <v>761649.851971161</v>
      </c>
    </row>
    <row r="223" spans="1:5" s="3" customFormat="1" ht="15">
      <c r="A223" s="7">
        <f t="shared" si="16"/>
        <v>213</v>
      </c>
      <c r="B223" s="21">
        <f t="shared" si="17"/>
        <v>761649.851971161</v>
      </c>
      <c r="C223" s="20">
        <f t="shared" si="18"/>
        <v>6981.790309735642</v>
      </c>
      <c r="D223" s="21">
        <f t="shared" si="19"/>
        <v>23983.861461545977</v>
      </c>
      <c r="E223" s="22">
        <f t="shared" si="15"/>
        <v>737665.990509615</v>
      </c>
    </row>
    <row r="224" spans="1:5" s="3" customFormat="1" ht="15">
      <c r="A224" s="7">
        <f t="shared" si="16"/>
        <v>214</v>
      </c>
      <c r="B224" s="21">
        <f t="shared" si="17"/>
        <v>737665.990509615</v>
      </c>
      <c r="C224" s="20">
        <f t="shared" si="18"/>
        <v>6761.938246338138</v>
      </c>
      <c r="D224" s="21">
        <f t="shared" si="19"/>
        <v>24203.713524943483</v>
      </c>
      <c r="E224" s="22">
        <f t="shared" si="15"/>
        <v>713462.2769846716</v>
      </c>
    </row>
    <row r="225" spans="1:5" s="3" customFormat="1" ht="15">
      <c r="A225" s="7">
        <f t="shared" si="16"/>
        <v>215</v>
      </c>
      <c r="B225" s="21">
        <f t="shared" si="17"/>
        <v>713462.2769846716</v>
      </c>
      <c r="C225" s="20">
        <f t="shared" si="18"/>
        <v>6540.07087235949</v>
      </c>
      <c r="D225" s="21">
        <f t="shared" si="19"/>
        <v>24425.58089892213</v>
      </c>
      <c r="E225" s="22">
        <f t="shared" si="15"/>
        <v>689036.6960857494</v>
      </c>
    </row>
    <row r="226" spans="1:5" s="3" customFormat="1" ht="15">
      <c r="A226" s="7">
        <f t="shared" si="16"/>
        <v>216</v>
      </c>
      <c r="B226" s="21">
        <f t="shared" si="17"/>
        <v>689036.6960857494</v>
      </c>
      <c r="C226" s="20">
        <f t="shared" si="18"/>
        <v>6316.16971411937</v>
      </c>
      <c r="D226" s="21">
        <f t="shared" si="19"/>
        <v>24649.48205716225</v>
      </c>
      <c r="E226" s="22">
        <f t="shared" si="15"/>
        <v>664387.2140285872</v>
      </c>
    </row>
    <row r="227" spans="1:5" s="3" customFormat="1" ht="15">
      <c r="A227" s="7">
        <f t="shared" si="16"/>
        <v>217</v>
      </c>
      <c r="B227" s="21">
        <f t="shared" si="17"/>
        <v>664387.2140285872</v>
      </c>
      <c r="C227" s="20">
        <f t="shared" si="18"/>
        <v>6090.216128595383</v>
      </c>
      <c r="D227" s="21">
        <f t="shared" si="19"/>
        <v>24875.435642686236</v>
      </c>
      <c r="E227" s="22">
        <f t="shared" si="15"/>
        <v>639511.778385901</v>
      </c>
    </row>
    <row r="228" spans="1:5" s="3" customFormat="1" ht="15">
      <c r="A228" s="7">
        <f t="shared" si="16"/>
        <v>218</v>
      </c>
      <c r="B228" s="21">
        <f t="shared" si="17"/>
        <v>639511.778385901</v>
      </c>
      <c r="C228" s="20">
        <f t="shared" si="18"/>
        <v>5862.191301870759</v>
      </c>
      <c r="D228" s="21">
        <f t="shared" si="19"/>
        <v>25103.46046941086</v>
      </c>
      <c r="E228" s="22">
        <f t="shared" si="15"/>
        <v>614408.3179164901</v>
      </c>
    </row>
    <row r="229" spans="1:5" s="3" customFormat="1" ht="15">
      <c r="A229" s="7">
        <f t="shared" si="16"/>
        <v>219</v>
      </c>
      <c r="B229" s="21">
        <f t="shared" si="17"/>
        <v>614408.3179164901</v>
      </c>
      <c r="C229" s="20">
        <f t="shared" si="18"/>
        <v>5632.076247567827</v>
      </c>
      <c r="D229" s="21">
        <f t="shared" si="19"/>
        <v>25333.575523713793</v>
      </c>
      <c r="E229" s="22">
        <f t="shared" si="15"/>
        <v>589074.7423927763</v>
      </c>
    </row>
    <row r="230" spans="1:5" s="3" customFormat="1" ht="15">
      <c r="A230" s="7">
        <f t="shared" si="16"/>
        <v>220</v>
      </c>
      <c r="B230" s="21">
        <f t="shared" si="17"/>
        <v>589074.7423927763</v>
      </c>
      <c r="C230" s="20">
        <f t="shared" si="18"/>
        <v>5399.851805267116</v>
      </c>
      <c r="D230" s="21">
        <f t="shared" si="19"/>
        <v>25565.799966014503</v>
      </c>
      <c r="E230" s="22">
        <f t="shared" si="15"/>
        <v>563508.9424267618</v>
      </c>
    </row>
    <row r="231" spans="1:5" s="3" customFormat="1" ht="15">
      <c r="A231" s="7">
        <f t="shared" si="16"/>
        <v>221</v>
      </c>
      <c r="B231" s="21">
        <f t="shared" si="17"/>
        <v>563508.9424267618</v>
      </c>
      <c r="C231" s="20">
        <f t="shared" si="18"/>
        <v>5165.498638911983</v>
      </c>
      <c r="D231" s="21">
        <f t="shared" si="19"/>
        <v>25800.153132369636</v>
      </c>
      <c r="E231" s="22">
        <f t="shared" si="15"/>
        <v>537708.7892943922</v>
      </c>
    </row>
    <row r="232" spans="1:5" s="3" customFormat="1" ht="15">
      <c r="A232" s="7">
        <f t="shared" si="16"/>
        <v>222</v>
      </c>
      <c r="B232" s="21">
        <f t="shared" si="17"/>
        <v>537708.7892943922</v>
      </c>
      <c r="C232" s="20">
        <f t="shared" si="18"/>
        <v>4928.997235198595</v>
      </c>
      <c r="D232" s="21">
        <f t="shared" si="19"/>
        <v>26036.654536083024</v>
      </c>
      <c r="E232" s="22">
        <f t="shared" si="15"/>
        <v>511672.13475830917</v>
      </c>
    </row>
    <row r="233" spans="1:5" s="3" customFormat="1" ht="15">
      <c r="A233" s="7">
        <f t="shared" si="16"/>
        <v>223</v>
      </c>
      <c r="B233" s="21">
        <f t="shared" si="17"/>
        <v>511672.13475830917</v>
      </c>
      <c r="C233" s="20">
        <f t="shared" si="18"/>
        <v>4690.327901951167</v>
      </c>
      <c r="D233" s="21">
        <f t="shared" si="19"/>
        <v>26275.323869330452</v>
      </c>
      <c r="E233" s="22">
        <f t="shared" si="15"/>
        <v>485396.8108889787</v>
      </c>
    </row>
    <row r="234" spans="1:5" s="3" customFormat="1" ht="15">
      <c r="A234" s="7">
        <f t="shared" si="16"/>
        <v>224</v>
      </c>
      <c r="B234" s="21">
        <f t="shared" si="17"/>
        <v>485396.8108889787</v>
      </c>
      <c r="C234" s="20">
        <f t="shared" si="18"/>
        <v>4449.4707664823045</v>
      </c>
      <c r="D234" s="21">
        <f t="shared" si="19"/>
        <v>26516.181004799317</v>
      </c>
      <c r="E234" s="22">
        <f t="shared" si="15"/>
        <v>458880.6298841794</v>
      </c>
    </row>
    <row r="235" spans="1:5" s="3" customFormat="1" ht="15">
      <c r="A235" s="7">
        <f t="shared" si="16"/>
        <v>225</v>
      </c>
      <c r="B235" s="21">
        <f t="shared" si="17"/>
        <v>458880.6298841794</v>
      </c>
      <c r="C235" s="20">
        <f t="shared" si="18"/>
        <v>4206.405773938311</v>
      </c>
      <c r="D235" s="21">
        <f t="shared" si="19"/>
        <v>26759.24599734331</v>
      </c>
      <c r="E235" s="22">
        <f t="shared" si="15"/>
        <v>432121.38388683606</v>
      </c>
    </row>
    <row r="236" spans="1:5" s="3" customFormat="1" ht="15">
      <c r="A236" s="7">
        <f t="shared" si="16"/>
        <v>226</v>
      </c>
      <c r="B236" s="21">
        <f t="shared" si="17"/>
        <v>432121.38388683606</v>
      </c>
      <c r="C236" s="20">
        <f t="shared" si="18"/>
        <v>3961.1126856293304</v>
      </c>
      <c r="D236" s="21">
        <f t="shared" si="19"/>
        <v>27004.53908565229</v>
      </c>
      <c r="E236" s="22">
        <f t="shared" si="15"/>
        <v>405116.8448011838</v>
      </c>
    </row>
    <row r="237" spans="1:5" s="3" customFormat="1" ht="15">
      <c r="A237" s="7">
        <f t="shared" si="16"/>
        <v>227</v>
      </c>
      <c r="B237" s="21">
        <f t="shared" si="17"/>
        <v>405116.8448011838</v>
      </c>
      <c r="C237" s="20">
        <f t="shared" si="18"/>
        <v>3713.5710773441847</v>
      </c>
      <c r="D237" s="21">
        <f t="shared" si="19"/>
        <v>27252.080693937434</v>
      </c>
      <c r="E237" s="22">
        <f t="shared" si="15"/>
        <v>377864.76410724636</v>
      </c>
    </row>
    <row r="238" spans="1:5" s="3" customFormat="1" ht="15">
      <c r="A238" s="7">
        <f t="shared" si="16"/>
        <v>228</v>
      </c>
      <c r="B238" s="21">
        <f t="shared" si="17"/>
        <v>377864.76410724636</v>
      </c>
      <c r="C238" s="20">
        <f t="shared" si="18"/>
        <v>3463.7603376497586</v>
      </c>
      <c r="D238" s="21">
        <f t="shared" si="19"/>
        <v>27501.891433631863</v>
      </c>
      <c r="E238" s="22">
        <f t="shared" si="15"/>
        <v>350362.8726736145</v>
      </c>
    </row>
    <row r="239" spans="1:5" s="3" customFormat="1" ht="15">
      <c r="A239" s="7">
        <f t="shared" si="16"/>
        <v>229</v>
      </c>
      <c r="B239" s="21">
        <f t="shared" si="17"/>
        <v>350362.8726736145</v>
      </c>
      <c r="C239" s="20">
        <f t="shared" si="18"/>
        <v>3211.6596661747994</v>
      </c>
      <c r="D239" s="21">
        <f t="shared" si="19"/>
        <v>27753.99210510682</v>
      </c>
      <c r="E239" s="22">
        <f t="shared" si="15"/>
        <v>322608.88056850765</v>
      </c>
    </row>
    <row r="240" spans="1:5" s="3" customFormat="1" ht="15">
      <c r="A240" s="7">
        <f t="shared" si="16"/>
        <v>230</v>
      </c>
      <c r="B240" s="21">
        <f t="shared" si="17"/>
        <v>322608.88056850765</v>
      </c>
      <c r="C240" s="20">
        <f t="shared" si="18"/>
        <v>2957.2480718779866</v>
      </c>
      <c r="D240" s="21">
        <f t="shared" si="19"/>
        <v>28008.403699403632</v>
      </c>
      <c r="E240" s="22">
        <f t="shared" si="15"/>
        <v>294600.476869104</v>
      </c>
    </row>
    <row r="241" spans="1:5" s="3" customFormat="1" ht="15">
      <c r="A241" s="7">
        <f t="shared" si="16"/>
        <v>231</v>
      </c>
      <c r="B241" s="21">
        <f t="shared" si="17"/>
        <v>294600.476869104</v>
      </c>
      <c r="C241" s="20">
        <f t="shared" si="18"/>
        <v>2700.50437130012</v>
      </c>
      <c r="D241" s="21">
        <f t="shared" si="19"/>
        <v>28265.1473999815</v>
      </c>
      <c r="E241" s="22">
        <f t="shared" si="15"/>
        <v>266335.3294691225</v>
      </c>
    </row>
    <row r="242" spans="1:5" s="3" customFormat="1" ht="15">
      <c r="A242" s="7">
        <f t="shared" si="16"/>
        <v>232</v>
      </c>
      <c r="B242" s="21">
        <f t="shared" si="17"/>
        <v>266335.3294691225</v>
      </c>
      <c r="C242" s="20">
        <f t="shared" si="18"/>
        <v>2441.4071868002898</v>
      </c>
      <c r="D242" s="21">
        <f t="shared" si="19"/>
        <v>28524.24458448133</v>
      </c>
      <c r="E242" s="22">
        <f t="shared" si="15"/>
        <v>237811.0848846412</v>
      </c>
    </row>
    <row r="243" spans="1:5" s="3" customFormat="1" ht="15">
      <c r="A243" s="7">
        <f t="shared" si="16"/>
        <v>233</v>
      </c>
      <c r="B243" s="21">
        <f t="shared" si="17"/>
        <v>237811.0848846412</v>
      </c>
      <c r="C243" s="20">
        <f t="shared" si="18"/>
        <v>2179.9349447758777</v>
      </c>
      <c r="D243" s="21">
        <f t="shared" si="19"/>
        <v>28785.71682650574</v>
      </c>
      <c r="E243" s="22">
        <f t="shared" si="15"/>
        <v>209025.36805813544</v>
      </c>
    </row>
    <row r="244" spans="1:5" s="3" customFormat="1" ht="15">
      <c r="A244" s="7">
        <f t="shared" si="16"/>
        <v>234</v>
      </c>
      <c r="B244" s="21">
        <f t="shared" si="17"/>
        <v>209025.36805813544</v>
      </c>
      <c r="C244" s="20">
        <f t="shared" si="18"/>
        <v>1916.0658738662414</v>
      </c>
      <c r="D244" s="21">
        <f t="shared" si="19"/>
        <v>29049.585897415378</v>
      </c>
      <c r="E244" s="22">
        <f t="shared" si="15"/>
        <v>179975.78216072006</v>
      </c>
    </row>
    <row r="245" spans="1:5" s="3" customFormat="1" ht="15">
      <c r="A245" s="7">
        <f t="shared" si="16"/>
        <v>235</v>
      </c>
      <c r="B245" s="21">
        <f t="shared" si="17"/>
        <v>179975.78216072006</v>
      </c>
      <c r="C245" s="20">
        <f t="shared" si="18"/>
        <v>1649.778003139934</v>
      </c>
      <c r="D245" s="21">
        <f t="shared" si="19"/>
        <v>29315.873768141686</v>
      </c>
      <c r="E245" s="22">
        <f t="shared" si="15"/>
        <v>150659.90839257836</v>
      </c>
    </row>
    <row r="246" spans="1:5" s="3" customFormat="1" ht="15">
      <c r="A246" s="7">
        <f t="shared" si="16"/>
        <v>236</v>
      </c>
      <c r="B246" s="21">
        <f t="shared" si="17"/>
        <v>150659.90839257836</v>
      </c>
      <c r="C246" s="20">
        <f t="shared" si="18"/>
        <v>1381.0491602653017</v>
      </c>
      <c r="D246" s="21">
        <f t="shared" si="19"/>
        <v>29584.60261101632</v>
      </c>
      <c r="E246" s="22">
        <f t="shared" si="15"/>
        <v>121075.30578156204</v>
      </c>
    </row>
    <row r="247" spans="1:5" s="3" customFormat="1" ht="15">
      <c r="A247" s="7">
        <f t="shared" si="16"/>
        <v>237</v>
      </c>
      <c r="B247" s="21">
        <f t="shared" si="17"/>
        <v>121075.30578156204</v>
      </c>
      <c r="C247" s="20">
        <f t="shared" si="18"/>
        <v>1109.8569696643187</v>
      </c>
      <c r="D247" s="21">
        <f t="shared" si="19"/>
        <v>29855.794801617303</v>
      </c>
      <c r="E247" s="22">
        <f t="shared" si="15"/>
        <v>91219.51097994474</v>
      </c>
    </row>
    <row r="248" spans="1:5" s="3" customFormat="1" ht="15">
      <c r="A248" s="7">
        <f t="shared" si="16"/>
        <v>238</v>
      </c>
      <c r="B248" s="21">
        <f t="shared" si="17"/>
        <v>91219.51097994474</v>
      </c>
      <c r="C248" s="20">
        <f t="shared" si="18"/>
        <v>836.1788506494935</v>
      </c>
      <c r="D248" s="21">
        <f t="shared" si="19"/>
        <v>30129.472920632128</v>
      </c>
      <c r="E248" s="22">
        <f t="shared" si="15"/>
        <v>61090.03805931261</v>
      </c>
    </row>
    <row r="249" spans="1:5" s="3" customFormat="1" ht="15">
      <c r="A249" s="7">
        <f t="shared" si="16"/>
        <v>239</v>
      </c>
      <c r="B249" s="21">
        <f t="shared" si="17"/>
        <v>61090.03805931261</v>
      </c>
      <c r="C249" s="20">
        <f t="shared" si="18"/>
        <v>559.9920155436989</v>
      </c>
      <c r="D249" s="21">
        <f t="shared" si="19"/>
        <v>30405.65975573792</v>
      </c>
      <c r="E249" s="22">
        <f t="shared" si="15"/>
        <v>30684.37830357469</v>
      </c>
    </row>
    <row r="250" spans="1:5" s="3" customFormat="1" ht="15">
      <c r="A250" s="23">
        <f t="shared" si="16"/>
        <v>240</v>
      </c>
      <c r="B250" s="24">
        <f t="shared" si="17"/>
        <v>30684.37830357469</v>
      </c>
      <c r="C250" s="25">
        <f t="shared" si="18"/>
        <v>281.273467782768</v>
      </c>
      <c r="D250" s="24">
        <f t="shared" si="19"/>
        <v>30684.378303498852</v>
      </c>
      <c r="E250" s="26">
        <f t="shared" si="15"/>
        <v>7.583730621263385E-08</v>
      </c>
    </row>
  </sheetData>
  <mergeCells count="1">
    <mergeCell ref="D2:E2"/>
  </mergeCells>
  <printOptions/>
  <pageMargins left="0.7875" right="0.7875" top="0.5798611111111112" bottom="0.5402777777777777" header="0.5" footer="0.5"/>
  <pageSetup cellComments="asDisplayed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0"/>
  <sheetViews>
    <sheetView workbookViewId="0" topLeftCell="A1">
      <selection activeCell="C2" sqref="C2"/>
    </sheetView>
  </sheetViews>
  <sheetFormatPr defaultColWidth="9.140625" defaultRowHeight="12.75"/>
  <cols>
    <col min="1" max="1" width="6.8515625" style="0" customWidth="1"/>
    <col min="2" max="2" width="9.28125" style="0" customWidth="1"/>
    <col min="3" max="3" width="10.140625" style="0" customWidth="1"/>
    <col min="4" max="4" width="9.7109375" style="0" customWidth="1"/>
    <col min="5" max="5" width="9.8515625" style="0" customWidth="1"/>
    <col min="6" max="16384" width="6.8515625" style="0" customWidth="1"/>
  </cols>
  <sheetData>
    <row r="1" spans="1:3" s="3" customFormat="1" ht="15">
      <c r="A1" s="1"/>
      <c r="B1" s="2"/>
      <c r="C1" s="2"/>
    </row>
    <row r="2" spans="1:5" s="3" customFormat="1" ht="15">
      <c r="A2" s="4"/>
      <c r="B2" s="5"/>
      <c r="C2" s="6"/>
      <c r="D2" s="28"/>
      <c r="E2" s="28"/>
    </row>
    <row r="3" spans="1:3" s="3" customFormat="1" ht="15">
      <c r="A3" s="8"/>
      <c r="B3" s="9"/>
      <c r="C3" s="9"/>
    </row>
    <row r="4" s="3" customFormat="1" ht="15"/>
    <row r="5" spans="1:3" s="3" customFormat="1" ht="15">
      <c r="A5" s="10"/>
      <c r="B5" s="11"/>
      <c r="C5" s="12"/>
    </row>
    <row r="6" s="3" customFormat="1" ht="15"/>
    <row r="7" s="3" customFormat="1" ht="15"/>
    <row r="8" s="3" customFormat="1" ht="15"/>
    <row r="9" spans="1:5" s="3" customFormat="1" ht="15">
      <c r="A9" s="4"/>
      <c r="B9" s="13"/>
      <c r="C9" s="14"/>
      <c r="D9" s="13"/>
      <c r="E9" s="5"/>
    </row>
    <row r="10" s="3" customFormat="1" ht="15"/>
    <row r="11" spans="1:7" s="3" customFormat="1" ht="15">
      <c r="A11" s="15"/>
      <c r="B11" s="16"/>
      <c r="C11" s="17"/>
      <c r="D11" s="18"/>
      <c r="E11" s="19"/>
      <c r="G11" s="20"/>
    </row>
    <row r="12" spans="1:7" s="3" customFormat="1" ht="15">
      <c r="A12" s="7"/>
      <c r="B12" s="21"/>
      <c r="C12" s="20"/>
      <c r="D12" s="21"/>
      <c r="E12" s="22"/>
      <c r="F12" s="20"/>
      <c r="G12" s="20"/>
    </row>
    <row r="13" spans="1:7" s="3" customFormat="1" ht="15">
      <c r="A13" s="7"/>
      <c r="B13" s="21"/>
      <c r="C13" s="20"/>
      <c r="D13" s="21"/>
      <c r="E13" s="22"/>
      <c r="F13" s="20"/>
      <c r="G13" s="20"/>
    </row>
    <row r="14" spans="1:5" s="3" customFormat="1" ht="15">
      <c r="A14" s="7"/>
      <c r="B14" s="21"/>
      <c r="C14" s="20"/>
      <c r="D14" s="21"/>
      <c r="E14" s="22"/>
    </row>
    <row r="15" spans="1:5" s="3" customFormat="1" ht="15">
      <c r="A15" s="7"/>
      <c r="B15" s="21"/>
      <c r="C15" s="20"/>
      <c r="D15" s="21"/>
      <c r="E15" s="22"/>
    </row>
    <row r="16" spans="1:5" s="3" customFormat="1" ht="15">
      <c r="A16" s="7"/>
      <c r="B16" s="21"/>
      <c r="C16" s="20"/>
      <c r="D16" s="21"/>
      <c r="E16" s="22"/>
    </row>
    <row r="17" spans="1:5" s="3" customFormat="1" ht="15">
      <c r="A17" s="7"/>
      <c r="B17" s="21"/>
      <c r="C17" s="20"/>
      <c r="D17" s="21"/>
      <c r="E17" s="22"/>
    </row>
    <row r="18" spans="1:5" s="3" customFormat="1" ht="15">
      <c r="A18" s="7"/>
      <c r="B18" s="21"/>
      <c r="C18" s="20"/>
      <c r="D18" s="21"/>
      <c r="E18" s="22"/>
    </row>
    <row r="19" spans="1:5" s="3" customFormat="1" ht="15">
      <c r="A19" s="7"/>
      <c r="B19" s="21"/>
      <c r="C19" s="20"/>
      <c r="D19" s="21"/>
      <c r="E19" s="22"/>
    </row>
    <row r="20" spans="1:5" s="3" customFormat="1" ht="15">
      <c r="A20" s="7"/>
      <c r="B20" s="21"/>
      <c r="C20" s="20"/>
      <c r="D20" s="21"/>
      <c r="E20" s="22"/>
    </row>
    <row r="21" spans="1:5" s="3" customFormat="1" ht="15">
      <c r="A21" s="7"/>
      <c r="B21" s="21"/>
      <c r="C21" s="20"/>
      <c r="D21" s="21"/>
      <c r="E21" s="22"/>
    </row>
    <row r="22" spans="1:5" s="3" customFormat="1" ht="15">
      <c r="A22" s="7"/>
      <c r="B22" s="21"/>
      <c r="C22" s="20"/>
      <c r="D22" s="21"/>
      <c r="E22" s="22"/>
    </row>
    <row r="23" spans="1:5" s="3" customFormat="1" ht="15">
      <c r="A23" s="7"/>
      <c r="B23" s="21"/>
      <c r="C23" s="20"/>
      <c r="D23" s="21"/>
      <c r="E23" s="22"/>
    </row>
    <row r="24" spans="1:5" s="3" customFormat="1" ht="15">
      <c r="A24" s="7"/>
      <c r="B24" s="21"/>
      <c r="C24" s="20"/>
      <c r="D24" s="21"/>
      <c r="E24" s="22"/>
    </row>
    <row r="25" spans="1:5" s="3" customFormat="1" ht="15">
      <c r="A25" s="7"/>
      <c r="B25" s="21"/>
      <c r="C25" s="20"/>
      <c r="D25" s="21"/>
      <c r="E25" s="22"/>
    </row>
    <row r="26" spans="1:5" s="3" customFormat="1" ht="15">
      <c r="A26" s="7"/>
      <c r="B26" s="21"/>
      <c r="C26" s="20"/>
      <c r="D26" s="21"/>
      <c r="E26" s="22"/>
    </row>
    <row r="27" spans="1:5" s="3" customFormat="1" ht="15">
      <c r="A27" s="7"/>
      <c r="B27" s="21"/>
      <c r="C27" s="20"/>
      <c r="D27" s="21"/>
      <c r="E27" s="22"/>
    </row>
    <row r="28" spans="1:5" s="3" customFormat="1" ht="15">
      <c r="A28" s="7"/>
      <c r="B28" s="21"/>
      <c r="C28" s="20"/>
      <c r="D28" s="21"/>
      <c r="E28" s="22"/>
    </row>
    <row r="29" spans="1:5" s="3" customFormat="1" ht="15">
      <c r="A29" s="7"/>
      <c r="B29" s="21"/>
      <c r="C29" s="20"/>
      <c r="D29" s="21"/>
      <c r="E29" s="22"/>
    </row>
    <row r="30" spans="1:5" s="3" customFormat="1" ht="15">
      <c r="A30" s="7"/>
      <c r="B30" s="21"/>
      <c r="C30" s="20"/>
      <c r="D30" s="21"/>
      <c r="E30" s="22"/>
    </row>
    <row r="31" spans="1:5" s="3" customFormat="1" ht="15">
      <c r="A31" s="7"/>
      <c r="B31" s="21"/>
      <c r="C31" s="20"/>
      <c r="D31" s="21"/>
      <c r="E31" s="22"/>
    </row>
    <row r="32" spans="1:5" s="3" customFormat="1" ht="15">
      <c r="A32" s="7"/>
      <c r="B32" s="21"/>
      <c r="C32" s="20"/>
      <c r="D32" s="21"/>
      <c r="E32" s="22"/>
    </row>
    <row r="33" spans="1:5" s="3" customFormat="1" ht="15">
      <c r="A33" s="7"/>
      <c r="B33" s="21"/>
      <c r="C33" s="20"/>
      <c r="D33" s="21"/>
      <c r="E33" s="22"/>
    </row>
    <row r="34" spans="1:6" s="3" customFormat="1" ht="15">
      <c r="A34" s="7"/>
      <c r="B34" s="21"/>
      <c r="C34" s="20"/>
      <c r="D34" s="21"/>
      <c r="E34" s="22"/>
      <c r="F34" s="20"/>
    </row>
    <row r="35" spans="1:5" s="3" customFormat="1" ht="15">
      <c r="A35" s="7"/>
      <c r="B35" s="21"/>
      <c r="C35" s="20"/>
      <c r="D35" s="21"/>
      <c r="E35" s="22"/>
    </row>
    <row r="36" spans="1:5" s="3" customFormat="1" ht="15">
      <c r="A36" s="7"/>
      <c r="B36" s="21"/>
      <c r="C36" s="20"/>
      <c r="D36" s="21"/>
      <c r="E36" s="22"/>
    </row>
    <row r="37" spans="1:5" s="3" customFormat="1" ht="15">
      <c r="A37" s="7"/>
      <c r="B37" s="21"/>
      <c r="C37" s="20"/>
      <c r="D37" s="21"/>
      <c r="E37" s="22"/>
    </row>
    <row r="38" spans="1:5" s="3" customFormat="1" ht="15">
      <c r="A38" s="7"/>
      <c r="B38" s="21"/>
      <c r="C38" s="20"/>
      <c r="D38" s="21"/>
      <c r="E38" s="22"/>
    </row>
    <row r="39" spans="1:5" s="3" customFormat="1" ht="15">
      <c r="A39" s="7"/>
      <c r="B39" s="21"/>
      <c r="C39" s="20"/>
      <c r="D39" s="21"/>
      <c r="E39" s="22"/>
    </row>
    <row r="40" spans="1:5" s="3" customFormat="1" ht="15">
      <c r="A40" s="7"/>
      <c r="B40" s="21"/>
      <c r="C40" s="20"/>
      <c r="D40" s="21"/>
      <c r="E40" s="22"/>
    </row>
    <row r="41" spans="1:5" s="3" customFormat="1" ht="15">
      <c r="A41" s="7"/>
      <c r="B41" s="21"/>
      <c r="C41" s="20"/>
      <c r="D41" s="21"/>
      <c r="E41" s="22"/>
    </row>
    <row r="42" spans="1:5" s="3" customFormat="1" ht="15">
      <c r="A42" s="7"/>
      <c r="B42" s="21"/>
      <c r="C42" s="20"/>
      <c r="D42" s="21"/>
      <c r="E42" s="22"/>
    </row>
    <row r="43" spans="1:5" s="3" customFormat="1" ht="15">
      <c r="A43" s="7"/>
      <c r="B43" s="21"/>
      <c r="C43" s="20"/>
      <c r="D43" s="21"/>
      <c r="E43" s="22"/>
    </row>
    <row r="44" spans="1:5" s="3" customFormat="1" ht="15">
      <c r="A44" s="7"/>
      <c r="B44" s="21"/>
      <c r="C44" s="20"/>
      <c r="D44" s="21"/>
      <c r="E44" s="22"/>
    </row>
    <row r="45" spans="1:5" s="3" customFormat="1" ht="15">
      <c r="A45" s="7"/>
      <c r="B45" s="21"/>
      <c r="C45" s="20"/>
      <c r="D45" s="21"/>
      <c r="E45" s="22"/>
    </row>
    <row r="46" spans="1:5" s="3" customFormat="1" ht="15">
      <c r="A46" s="7"/>
      <c r="B46" s="21"/>
      <c r="C46" s="20"/>
      <c r="D46" s="21"/>
      <c r="E46" s="22"/>
    </row>
    <row r="47" spans="1:5" s="3" customFormat="1" ht="15">
      <c r="A47" s="7"/>
      <c r="B47" s="21"/>
      <c r="C47" s="20"/>
      <c r="D47" s="21"/>
      <c r="E47" s="22"/>
    </row>
    <row r="48" spans="1:5" s="3" customFormat="1" ht="15">
      <c r="A48" s="7"/>
      <c r="B48" s="21"/>
      <c r="C48" s="20"/>
      <c r="D48" s="21"/>
      <c r="E48" s="22"/>
    </row>
    <row r="49" spans="1:5" s="3" customFormat="1" ht="15">
      <c r="A49" s="7"/>
      <c r="B49" s="21"/>
      <c r="C49" s="20"/>
      <c r="D49" s="21"/>
      <c r="E49" s="22"/>
    </row>
    <row r="50" spans="1:5" s="3" customFormat="1" ht="15">
      <c r="A50" s="7"/>
      <c r="B50" s="21"/>
      <c r="C50" s="20"/>
      <c r="D50" s="21"/>
      <c r="E50" s="22"/>
    </row>
    <row r="51" spans="1:5" s="3" customFormat="1" ht="15">
      <c r="A51" s="7"/>
      <c r="B51" s="21"/>
      <c r="C51" s="20"/>
      <c r="D51" s="21"/>
      <c r="E51" s="22"/>
    </row>
    <row r="52" spans="1:5" s="3" customFormat="1" ht="15">
      <c r="A52" s="7"/>
      <c r="B52" s="21"/>
      <c r="C52" s="20"/>
      <c r="D52" s="21"/>
      <c r="E52" s="22"/>
    </row>
    <row r="53" spans="1:5" s="3" customFormat="1" ht="15">
      <c r="A53" s="7"/>
      <c r="B53" s="21"/>
      <c r="C53" s="20"/>
      <c r="D53" s="21"/>
      <c r="E53" s="22"/>
    </row>
    <row r="54" spans="1:5" s="3" customFormat="1" ht="15">
      <c r="A54" s="7"/>
      <c r="B54" s="21"/>
      <c r="C54" s="20"/>
      <c r="D54" s="21"/>
      <c r="E54" s="22"/>
    </row>
    <row r="55" spans="1:5" s="3" customFormat="1" ht="15">
      <c r="A55" s="7"/>
      <c r="B55" s="21"/>
      <c r="C55" s="20"/>
      <c r="D55" s="21"/>
      <c r="E55" s="22"/>
    </row>
    <row r="56" spans="1:5" s="3" customFormat="1" ht="15">
      <c r="A56" s="7"/>
      <c r="B56" s="21"/>
      <c r="C56" s="20"/>
      <c r="D56" s="21"/>
      <c r="E56" s="22"/>
    </row>
    <row r="57" spans="1:5" s="3" customFormat="1" ht="15">
      <c r="A57" s="7"/>
      <c r="B57" s="21"/>
      <c r="C57" s="20"/>
      <c r="D57" s="21"/>
      <c r="E57" s="22"/>
    </row>
    <row r="58" spans="1:5" s="3" customFormat="1" ht="15">
      <c r="A58" s="7"/>
      <c r="B58" s="21"/>
      <c r="C58" s="20"/>
      <c r="D58" s="21"/>
      <c r="E58" s="22"/>
    </row>
    <row r="59" spans="1:5" s="3" customFormat="1" ht="15">
      <c r="A59" s="7"/>
      <c r="B59" s="21"/>
      <c r="C59" s="20"/>
      <c r="D59" s="21"/>
      <c r="E59" s="22"/>
    </row>
    <row r="60" spans="1:5" s="3" customFormat="1" ht="15">
      <c r="A60" s="7"/>
      <c r="B60" s="21"/>
      <c r="C60" s="20"/>
      <c r="D60" s="21"/>
      <c r="E60" s="22"/>
    </row>
    <row r="61" spans="1:5" s="3" customFormat="1" ht="15">
      <c r="A61" s="7"/>
      <c r="B61" s="21"/>
      <c r="C61" s="20"/>
      <c r="D61" s="21"/>
      <c r="E61" s="22"/>
    </row>
    <row r="62" spans="1:5" s="3" customFormat="1" ht="15">
      <c r="A62" s="7"/>
      <c r="B62" s="21"/>
      <c r="C62" s="20"/>
      <c r="D62" s="21"/>
      <c r="E62" s="22"/>
    </row>
    <row r="63" spans="1:5" s="3" customFormat="1" ht="15">
      <c r="A63" s="7"/>
      <c r="B63" s="21"/>
      <c r="C63" s="20"/>
      <c r="D63" s="21"/>
      <c r="E63" s="22"/>
    </row>
    <row r="64" spans="1:5" s="3" customFormat="1" ht="15">
      <c r="A64" s="7"/>
      <c r="B64" s="21"/>
      <c r="C64" s="20"/>
      <c r="D64" s="21"/>
      <c r="E64" s="22"/>
    </row>
    <row r="65" spans="1:5" s="3" customFormat="1" ht="15">
      <c r="A65" s="7"/>
      <c r="B65" s="21"/>
      <c r="C65" s="20"/>
      <c r="D65" s="21"/>
      <c r="E65" s="22"/>
    </row>
    <row r="66" spans="1:5" s="3" customFormat="1" ht="15">
      <c r="A66" s="7"/>
      <c r="B66" s="21"/>
      <c r="C66" s="20"/>
      <c r="D66" s="21"/>
      <c r="E66" s="22"/>
    </row>
    <row r="67" spans="1:5" s="3" customFormat="1" ht="15">
      <c r="A67" s="7"/>
      <c r="B67" s="21"/>
      <c r="C67" s="20"/>
      <c r="D67" s="21"/>
      <c r="E67" s="22"/>
    </row>
    <row r="68" spans="1:5" s="3" customFormat="1" ht="15">
      <c r="A68" s="7"/>
      <c r="B68" s="21"/>
      <c r="C68" s="20"/>
      <c r="D68" s="21"/>
      <c r="E68" s="22"/>
    </row>
    <row r="69" spans="1:6" s="3" customFormat="1" ht="15">
      <c r="A69" s="7"/>
      <c r="B69" s="21"/>
      <c r="C69" s="20"/>
      <c r="D69" s="21"/>
      <c r="E69" s="22"/>
      <c r="F69" s="20"/>
    </row>
    <row r="70" spans="1:5" s="3" customFormat="1" ht="15">
      <c r="A70" s="7"/>
      <c r="B70" s="21"/>
      <c r="C70" s="20"/>
      <c r="D70" s="21"/>
      <c r="E70" s="22"/>
    </row>
    <row r="71" spans="1:5" s="3" customFormat="1" ht="15">
      <c r="A71" s="7"/>
      <c r="B71" s="21"/>
      <c r="C71" s="20"/>
      <c r="D71" s="21"/>
      <c r="E71" s="22"/>
    </row>
    <row r="72" spans="1:5" s="3" customFormat="1" ht="15">
      <c r="A72" s="7"/>
      <c r="B72" s="21"/>
      <c r="C72" s="20"/>
      <c r="D72" s="21"/>
      <c r="E72" s="22"/>
    </row>
    <row r="73" spans="1:5" s="3" customFormat="1" ht="15">
      <c r="A73" s="7"/>
      <c r="B73" s="21"/>
      <c r="C73" s="20"/>
      <c r="D73" s="21"/>
      <c r="E73" s="22"/>
    </row>
    <row r="74" spans="1:5" s="3" customFormat="1" ht="15">
      <c r="A74" s="7"/>
      <c r="B74" s="21"/>
      <c r="C74" s="20"/>
      <c r="D74" s="21"/>
      <c r="E74" s="22"/>
    </row>
    <row r="75" spans="1:5" s="3" customFormat="1" ht="15">
      <c r="A75" s="7"/>
      <c r="B75" s="21"/>
      <c r="C75" s="20"/>
      <c r="D75" s="21"/>
      <c r="E75" s="22"/>
    </row>
    <row r="76" spans="1:5" s="3" customFormat="1" ht="15">
      <c r="A76" s="7"/>
      <c r="B76" s="21"/>
      <c r="C76" s="20"/>
      <c r="D76" s="21"/>
      <c r="E76" s="22"/>
    </row>
    <row r="77" spans="1:5" s="3" customFormat="1" ht="15">
      <c r="A77" s="7"/>
      <c r="B77" s="21"/>
      <c r="C77" s="20"/>
      <c r="D77" s="21"/>
      <c r="E77" s="22"/>
    </row>
    <row r="78" spans="1:5" s="3" customFormat="1" ht="15">
      <c r="A78" s="7"/>
      <c r="B78" s="21"/>
      <c r="C78" s="20"/>
      <c r="D78" s="21"/>
      <c r="E78" s="22"/>
    </row>
    <row r="79" spans="1:5" s="3" customFormat="1" ht="15">
      <c r="A79" s="7"/>
      <c r="B79" s="21"/>
      <c r="C79" s="20"/>
      <c r="D79" s="21"/>
      <c r="E79" s="22"/>
    </row>
    <row r="80" spans="1:5" s="3" customFormat="1" ht="15">
      <c r="A80" s="7"/>
      <c r="B80" s="21"/>
      <c r="C80" s="20"/>
      <c r="D80" s="21"/>
      <c r="E80" s="22"/>
    </row>
    <row r="81" spans="1:5" s="3" customFormat="1" ht="15">
      <c r="A81" s="7"/>
      <c r="B81" s="21"/>
      <c r="C81" s="20"/>
      <c r="D81" s="21"/>
      <c r="E81" s="22"/>
    </row>
    <row r="82" spans="1:5" s="3" customFormat="1" ht="15">
      <c r="A82" s="7"/>
      <c r="B82" s="21"/>
      <c r="C82" s="20"/>
      <c r="D82" s="21"/>
      <c r="E82" s="22"/>
    </row>
    <row r="83" spans="1:5" s="3" customFormat="1" ht="15">
      <c r="A83" s="7"/>
      <c r="B83" s="21"/>
      <c r="C83" s="20"/>
      <c r="D83" s="21"/>
      <c r="E83" s="22"/>
    </row>
    <row r="84" spans="1:5" s="3" customFormat="1" ht="15">
      <c r="A84" s="7"/>
      <c r="B84" s="21"/>
      <c r="C84" s="20"/>
      <c r="D84" s="21"/>
      <c r="E84" s="22"/>
    </row>
    <row r="85" spans="1:5" s="3" customFormat="1" ht="15">
      <c r="A85" s="7"/>
      <c r="B85" s="21"/>
      <c r="C85" s="20"/>
      <c r="D85" s="21"/>
      <c r="E85" s="22"/>
    </row>
    <row r="86" spans="1:5" s="3" customFormat="1" ht="15">
      <c r="A86" s="7"/>
      <c r="B86" s="21"/>
      <c r="C86" s="20"/>
      <c r="D86" s="21"/>
      <c r="E86" s="22"/>
    </row>
    <row r="87" spans="1:5" s="3" customFormat="1" ht="15">
      <c r="A87" s="7"/>
      <c r="B87" s="21"/>
      <c r="C87" s="20"/>
      <c r="D87" s="21"/>
      <c r="E87" s="22"/>
    </row>
    <row r="88" spans="1:5" s="3" customFormat="1" ht="15">
      <c r="A88" s="7"/>
      <c r="B88" s="21"/>
      <c r="C88" s="20"/>
      <c r="D88" s="21"/>
      <c r="E88" s="22"/>
    </row>
    <row r="89" spans="1:5" s="3" customFormat="1" ht="15">
      <c r="A89" s="7"/>
      <c r="B89" s="21"/>
      <c r="C89" s="20"/>
      <c r="D89" s="21"/>
      <c r="E89" s="22"/>
    </row>
    <row r="90" spans="1:5" s="3" customFormat="1" ht="15">
      <c r="A90" s="7"/>
      <c r="B90" s="21"/>
      <c r="C90" s="20"/>
      <c r="D90" s="21"/>
      <c r="E90" s="22"/>
    </row>
    <row r="91" spans="1:5" s="3" customFormat="1" ht="15">
      <c r="A91" s="7"/>
      <c r="B91" s="21"/>
      <c r="C91" s="20"/>
      <c r="D91" s="21"/>
      <c r="E91" s="22"/>
    </row>
    <row r="92" spans="1:5" s="3" customFormat="1" ht="15">
      <c r="A92" s="7"/>
      <c r="B92" s="21"/>
      <c r="C92" s="20"/>
      <c r="D92" s="21"/>
      <c r="E92" s="22"/>
    </row>
    <row r="93" spans="1:5" s="3" customFormat="1" ht="15">
      <c r="A93" s="7"/>
      <c r="B93" s="21"/>
      <c r="C93" s="20"/>
      <c r="D93" s="21"/>
      <c r="E93" s="22"/>
    </row>
    <row r="94" spans="1:5" s="3" customFormat="1" ht="15">
      <c r="A94" s="7"/>
      <c r="B94" s="21"/>
      <c r="C94" s="20"/>
      <c r="D94" s="21"/>
      <c r="E94" s="22"/>
    </row>
    <row r="95" spans="1:5" s="3" customFormat="1" ht="15">
      <c r="A95" s="7"/>
      <c r="B95" s="21"/>
      <c r="C95" s="20"/>
      <c r="D95" s="21"/>
      <c r="E95" s="22"/>
    </row>
    <row r="96" spans="1:5" s="3" customFormat="1" ht="15">
      <c r="A96" s="7"/>
      <c r="B96" s="21"/>
      <c r="C96" s="20"/>
      <c r="D96" s="21"/>
      <c r="E96" s="22"/>
    </row>
    <row r="97" spans="1:5" s="3" customFormat="1" ht="15">
      <c r="A97" s="7"/>
      <c r="B97" s="21"/>
      <c r="C97" s="20"/>
      <c r="D97" s="21"/>
      <c r="E97" s="22"/>
    </row>
    <row r="98" spans="1:5" s="3" customFormat="1" ht="15">
      <c r="A98" s="7"/>
      <c r="B98" s="21"/>
      <c r="C98" s="20"/>
      <c r="D98" s="21"/>
      <c r="E98" s="22"/>
    </row>
    <row r="99" spans="1:5" s="3" customFormat="1" ht="15">
      <c r="A99" s="7"/>
      <c r="B99" s="21"/>
      <c r="C99" s="20"/>
      <c r="D99" s="21"/>
      <c r="E99" s="22"/>
    </row>
    <row r="100" spans="1:5" s="3" customFormat="1" ht="15">
      <c r="A100" s="7"/>
      <c r="B100" s="21"/>
      <c r="C100" s="20"/>
      <c r="D100" s="21"/>
      <c r="E100" s="22"/>
    </row>
    <row r="101" spans="1:5" s="3" customFormat="1" ht="15">
      <c r="A101" s="7"/>
      <c r="B101" s="21"/>
      <c r="C101" s="20"/>
      <c r="D101" s="21"/>
      <c r="E101" s="22"/>
    </row>
    <row r="102" spans="1:5" s="3" customFormat="1" ht="15">
      <c r="A102" s="7"/>
      <c r="B102" s="21"/>
      <c r="C102" s="20"/>
      <c r="D102" s="21"/>
      <c r="E102" s="22"/>
    </row>
    <row r="103" spans="1:5" s="3" customFormat="1" ht="15">
      <c r="A103" s="7"/>
      <c r="B103" s="21"/>
      <c r="C103" s="20"/>
      <c r="D103" s="21"/>
      <c r="E103" s="22"/>
    </row>
    <row r="104" spans="1:5" s="3" customFormat="1" ht="15">
      <c r="A104" s="7"/>
      <c r="B104" s="21"/>
      <c r="C104" s="20"/>
      <c r="D104" s="21"/>
      <c r="E104" s="22"/>
    </row>
    <row r="105" spans="1:5" s="3" customFormat="1" ht="15">
      <c r="A105" s="7"/>
      <c r="B105" s="21"/>
      <c r="C105" s="20"/>
      <c r="D105" s="21"/>
      <c r="E105" s="22"/>
    </row>
    <row r="106" spans="1:5" s="3" customFormat="1" ht="15">
      <c r="A106" s="7"/>
      <c r="B106" s="21"/>
      <c r="C106" s="20"/>
      <c r="D106" s="21"/>
      <c r="E106" s="22"/>
    </row>
    <row r="107" spans="1:5" s="3" customFormat="1" ht="15">
      <c r="A107" s="7"/>
      <c r="B107" s="21"/>
      <c r="C107" s="20"/>
      <c r="D107" s="21"/>
      <c r="E107" s="22"/>
    </row>
    <row r="108" spans="1:5" s="3" customFormat="1" ht="15">
      <c r="A108" s="7"/>
      <c r="B108" s="21"/>
      <c r="C108" s="20"/>
      <c r="D108" s="21"/>
      <c r="E108" s="22"/>
    </row>
    <row r="109" spans="1:5" s="3" customFormat="1" ht="15">
      <c r="A109" s="7"/>
      <c r="B109" s="21"/>
      <c r="C109" s="20"/>
      <c r="D109" s="21"/>
      <c r="E109" s="22"/>
    </row>
    <row r="110" spans="1:5" s="3" customFormat="1" ht="15">
      <c r="A110" s="7"/>
      <c r="B110" s="21"/>
      <c r="C110" s="20"/>
      <c r="D110" s="21"/>
      <c r="E110" s="22"/>
    </row>
    <row r="111" spans="1:5" s="3" customFormat="1" ht="15">
      <c r="A111" s="7"/>
      <c r="B111" s="21"/>
      <c r="C111" s="20"/>
      <c r="D111" s="21"/>
      <c r="E111" s="22"/>
    </row>
    <row r="112" spans="1:5" s="3" customFormat="1" ht="15">
      <c r="A112" s="7"/>
      <c r="B112" s="21"/>
      <c r="C112" s="20"/>
      <c r="D112" s="21"/>
      <c r="E112" s="22"/>
    </row>
    <row r="113" spans="1:5" s="3" customFormat="1" ht="15">
      <c r="A113" s="7"/>
      <c r="B113" s="21"/>
      <c r="C113" s="20"/>
      <c r="D113" s="21"/>
      <c r="E113" s="22"/>
    </row>
    <row r="114" spans="1:5" s="3" customFormat="1" ht="15">
      <c r="A114" s="7"/>
      <c r="B114" s="21"/>
      <c r="C114" s="20"/>
      <c r="D114" s="21"/>
      <c r="E114" s="22"/>
    </row>
    <row r="115" spans="1:5" s="3" customFormat="1" ht="15">
      <c r="A115" s="7"/>
      <c r="B115" s="21"/>
      <c r="C115" s="20"/>
      <c r="D115" s="21"/>
      <c r="E115" s="22"/>
    </row>
    <row r="116" spans="1:5" s="3" customFormat="1" ht="15">
      <c r="A116" s="7"/>
      <c r="B116" s="21"/>
      <c r="C116" s="20"/>
      <c r="D116" s="21"/>
      <c r="E116" s="22"/>
    </row>
    <row r="117" spans="1:5" s="3" customFormat="1" ht="15">
      <c r="A117" s="7"/>
      <c r="B117" s="21"/>
      <c r="C117" s="20"/>
      <c r="D117" s="21"/>
      <c r="E117" s="22"/>
    </row>
    <row r="118" spans="1:5" s="3" customFormat="1" ht="15">
      <c r="A118" s="7"/>
      <c r="B118" s="21"/>
      <c r="C118" s="20"/>
      <c r="D118" s="21"/>
      <c r="E118" s="22"/>
    </row>
    <row r="119" spans="1:5" s="3" customFormat="1" ht="15">
      <c r="A119" s="7"/>
      <c r="B119" s="21"/>
      <c r="C119" s="20"/>
      <c r="D119" s="21"/>
      <c r="E119" s="22"/>
    </row>
    <row r="120" spans="1:5" s="3" customFormat="1" ht="15">
      <c r="A120" s="7"/>
      <c r="B120" s="21"/>
      <c r="C120" s="20"/>
      <c r="D120" s="21"/>
      <c r="E120" s="22"/>
    </row>
    <row r="121" spans="1:5" s="3" customFormat="1" ht="15">
      <c r="A121" s="7"/>
      <c r="B121" s="21"/>
      <c r="C121" s="20"/>
      <c r="D121" s="21"/>
      <c r="E121" s="22"/>
    </row>
    <row r="122" spans="1:5" s="3" customFormat="1" ht="15">
      <c r="A122" s="7"/>
      <c r="B122" s="21"/>
      <c r="C122" s="20"/>
      <c r="D122" s="21"/>
      <c r="E122" s="22"/>
    </row>
    <row r="123" spans="1:5" s="3" customFormat="1" ht="15">
      <c r="A123" s="7"/>
      <c r="B123" s="21"/>
      <c r="C123" s="20"/>
      <c r="D123" s="21"/>
      <c r="E123" s="22"/>
    </row>
    <row r="124" spans="1:5" s="3" customFormat="1" ht="15">
      <c r="A124" s="7"/>
      <c r="B124" s="21"/>
      <c r="C124" s="20"/>
      <c r="D124" s="21"/>
      <c r="E124" s="22"/>
    </row>
    <row r="125" spans="1:5" s="3" customFormat="1" ht="15">
      <c r="A125" s="7"/>
      <c r="B125" s="21"/>
      <c r="C125" s="20"/>
      <c r="D125" s="21"/>
      <c r="E125" s="22"/>
    </row>
    <row r="126" spans="1:5" s="3" customFormat="1" ht="15">
      <c r="A126" s="7"/>
      <c r="B126" s="21"/>
      <c r="C126" s="20"/>
      <c r="D126" s="21"/>
      <c r="E126" s="22"/>
    </row>
    <row r="127" spans="1:5" s="3" customFormat="1" ht="15">
      <c r="A127" s="7"/>
      <c r="B127" s="21"/>
      <c r="C127" s="20"/>
      <c r="D127" s="21"/>
      <c r="E127" s="22"/>
    </row>
    <row r="128" spans="1:5" s="3" customFormat="1" ht="15">
      <c r="A128" s="7"/>
      <c r="B128" s="21"/>
      <c r="C128" s="20"/>
      <c r="D128" s="21"/>
      <c r="E128" s="22"/>
    </row>
    <row r="129" spans="1:5" s="3" customFormat="1" ht="15">
      <c r="A129" s="7"/>
      <c r="B129" s="21"/>
      <c r="C129" s="20"/>
      <c r="D129" s="21"/>
      <c r="E129" s="22"/>
    </row>
    <row r="130" spans="1:5" s="3" customFormat="1" ht="15">
      <c r="A130" s="7"/>
      <c r="B130" s="21"/>
      <c r="C130" s="20"/>
      <c r="D130" s="21"/>
      <c r="E130" s="22"/>
    </row>
    <row r="131" spans="1:5" s="3" customFormat="1" ht="15">
      <c r="A131" s="7"/>
      <c r="B131" s="21"/>
      <c r="C131" s="20"/>
      <c r="D131" s="21"/>
      <c r="E131" s="22"/>
    </row>
    <row r="132" spans="1:5" s="3" customFormat="1" ht="15">
      <c r="A132" s="7"/>
      <c r="B132" s="21"/>
      <c r="C132" s="20"/>
      <c r="D132" s="21"/>
      <c r="E132" s="22"/>
    </row>
    <row r="133" spans="1:5" s="3" customFormat="1" ht="15">
      <c r="A133" s="7"/>
      <c r="B133" s="21"/>
      <c r="C133" s="20"/>
      <c r="D133" s="21"/>
      <c r="E133" s="22"/>
    </row>
    <row r="134" spans="1:5" s="3" customFormat="1" ht="15">
      <c r="A134" s="7"/>
      <c r="B134" s="21"/>
      <c r="C134" s="20"/>
      <c r="D134" s="21"/>
      <c r="E134" s="22"/>
    </row>
    <row r="135" spans="1:5" s="3" customFormat="1" ht="15">
      <c r="A135" s="7"/>
      <c r="B135" s="21"/>
      <c r="C135" s="20"/>
      <c r="D135" s="21"/>
      <c r="E135" s="22"/>
    </row>
    <row r="136" spans="1:5" s="3" customFormat="1" ht="15">
      <c r="A136" s="7"/>
      <c r="B136" s="21"/>
      <c r="C136" s="20"/>
      <c r="D136" s="21"/>
      <c r="E136" s="22"/>
    </row>
    <row r="137" spans="1:5" s="3" customFormat="1" ht="15">
      <c r="A137" s="7"/>
      <c r="B137" s="21"/>
      <c r="C137" s="20"/>
      <c r="D137" s="21"/>
      <c r="E137" s="22"/>
    </row>
    <row r="138" spans="1:5" s="3" customFormat="1" ht="15">
      <c r="A138" s="7"/>
      <c r="B138" s="21"/>
      <c r="C138" s="20"/>
      <c r="D138" s="21"/>
      <c r="E138" s="22"/>
    </row>
    <row r="139" spans="1:5" s="3" customFormat="1" ht="15">
      <c r="A139" s="7"/>
      <c r="B139" s="21"/>
      <c r="C139" s="20"/>
      <c r="D139" s="21"/>
      <c r="E139" s="22"/>
    </row>
    <row r="140" spans="1:5" s="3" customFormat="1" ht="15">
      <c r="A140" s="7"/>
      <c r="B140" s="21"/>
      <c r="C140" s="20"/>
      <c r="D140" s="21"/>
      <c r="E140" s="22"/>
    </row>
    <row r="141" spans="1:5" s="3" customFormat="1" ht="15">
      <c r="A141" s="7"/>
      <c r="B141" s="21"/>
      <c r="C141" s="20"/>
      <c r="D141" s="21"/>
      <c r="E141" s="22"/>
    </row>
    <row r="142" spans="1:5" s="3" customFormat="1" ht="15">
      <c r="A142" s="7"/>
      <c r="B142" s="21"/>
      <c r="C142" s="20"/>
      <c r="D142" s="21"/>
      <c r="E142" s="22"/>
    </row>
    <row r="143" spans="1:5" s="3" customFormat="1" ht="15">
      <c r="A143" s="7"/>
      <c r="B143" s="21"/>
      <c r="C143" s="20"/>
      <c r="D143" s="21"/>
      <c r="E143" s="22"/>
    </row>
    <row r="144" spans="1:5" s="3" customFormat="1" ht="15">
      <c r="A144" s="7"/>
      <c r="B144" s="21"/>
      <c r="C144" s="20"/>
      <c r="D144" s="21"/>
      <c r="E144" s="22"/>
    </row>
    <row r="145" spans="1:5" s="3" customFormat="1" ht="15">
      <c r="A145" s="7"/>
      <c r="B145" s="21"/>
      <c r="C145" s="20"/>
      <c r="D145" s="21"/>
      <c r="E145" s="22"/>
    </row>
    <row r="146" spans="1:5" s="3" customFormat="1" ht="15">
      <c r="A146" s="7"/>
      <c r="B146" s="21"/>
      <c r="C146" s="20"/>
      <c r="D146" s="21"/>
      <c r="E146" s="22"/>
    </row>
    <row r="147" spans="1:5" s="3" customFormat="1" ht="15">
      <c r="A147" s="7"/>
      <c r="B147" s="21"/>
      <c r="C147" s="20"/>
      <c r="D147" s="21"/>
      <c r="E147" s="22"/>
    </row>
    <row r="148" spans="1:5" s="3" customFormat="1" ht="15">
      <c r="A148" s="7"/>
      <c r="B148" s="21"/>
      <c r="C148" s="20"/>
      <c r="D148" s="21"/>
      <c r="E148" s="22"/>
    </row>
    <row r="149" spans="1:5" s="3" customFormat="1" ht="15">
      <c r="A149" s="7"/>
      <c r="B149" s="21"/>
      <c r="C149" s="20"/>
      <c r="D149" s="21"/>
      <c r="E149" s="22"/>
    </row>
    <row r="150" spans="1:5" s="3" customFormat="1" ht="15">
      <c r="A150" s="7"/>
      <c r="B150" s="21"/>
      <c r="C150" s="20"/>
      <c r="D150" s="21"/>
      <c r="E150" s="22"/>
    </row>
    <row r="151" spans="1:5" s="3" customFormat="1" ht="15">
      <c r="A151" s="7"/>
      <c r="B151" s="21"/>
      <c r="C151" s="20"/>
      <c r="D151" s="21"/>
      <c r="E151" s="22"/>
    </row>
    <row r="152" spans="1:5" s="3" customFormat="1" ht="15">
      <c r="A152" s="7"/>
      <c r="B152" s="21"/>
      <c r="C152" s="20"/>
      <c r="D152" s="21"/>
      <c r="E152" s="22"/>
    </row>
    <row r="153" spans="1:5" s="3" customFormat="1" ht="15">
      <c r="A153" s="7"/>
      <c r="B153" s="21"/>
      <c r="C153" s="20"/>
      <c r="D153" s="21"/>
      <c r="E153" s="22"/>
    </row>
    <row r="154" spans="1:5" s="3" customFormat="1" ht="15">
      <c r="A154" s="7"/>
      <c r="B154" s="21"/>
      <c r="C154" s="20"/>
      <c r="D154" s="21"/>
      <c r="E154" s="22"/>
    </row>
    <row r="155" spans="1:5" s="3" customFormat="1" ht="15">
      <c r="A155" s="7"/>
      <c r="B155" s="21"/>
      <c r="C155" s="20"/>
      <c r="D155" s="21"/>
      <c r="E155" s="22"/>
    </row>
    <row r="156" spans="1:5" s="3" customFormat="1" ht="15">
      <c r="A156" s="7"/>
      <c r="B156" s="21"/>
      <c r="C156" s="20"/>
      <c r="D156" s="21"/>
      <c r="E156" s="22"/>
    </row>
    <row r="157" spans="1:5" s="3" customFormat="1" ht="15">
      <c r="A157" s="7"/>
      <c r="B157" s="21"/>
      <c r="C157" s="20"/>
      <c r="D157" s="21"/>
      <c r="E157" s="22"/>
    </row>
    <row r="158" spans="1:5" s="3" customFormat="1" ht="15">
      <c r="A158" s="7"/>
      <c r="B158" s="21"/>
      <c r="C158" s="20"/>
      <c r="D158" s="21"/>
      <c r="E158" s="22"/>
    </row>
    <row r="159" spans="1:5" s="3" customFormat="1" ht="15">
      <c r="A159" s="7"/>
      <c r="B159" s="21"/>
      <c r="C159" s="20"/>
      <c r="D159" s="21"/>
      <c r="E159" s="22"/>
    </row>
    <row r="160" spans="1:5" s="3" customFormat="1" ht="15">
      <c r="A160" s="7"/>
      <c r="B160" s="21"/>
      <c r="C160" s="20"/>
      <c r="D160" s="21"/>
      <c r="E160" s="22"/>
    </row>
    <row r="161" spans="1:5" s="3" customFormat="1" ht="15">
      <c r="A161" s="7"/>
      <c r="B161" s="21"/>
      <c r="C161" s="20"/>
      <c r="D161" s="21"/>
      <c r="E161" s="22"/>
    </row>
    <row r="162" spans="1:5" s="3" customFormat="1" ht="15">
      <c r="A162" s="7"/>
      <c r="B162" s="21"/>
      <c r="C162" s="20"/>
      <c r="D162" s="21"/>
      <c r="E162" s="22"/>
    </row>
    <row r="163" spans="1:5" s="3" customFormat="1" ht="15">
      <c r="A163" s="7"/>
      <c r="B163" s="21"/>
      <c r="C163" s="20"/>
      <c r="D163" s="21"/>
      <c r="E163" s="22"/>
    </row>
    <row r="164" spans="1:5" s="3" customFormat="1" ht="15">
      <c r="A164" s="7"/>
      <c r="B164" s="21"/>
      <c r="C164" s="20"/>
      <c r="D164" s="21"/>
      <c r="E164" s="22"/>
    </row>
    <row r="165" spans="1:5" s="3" customFormat="1" ht="15">
      <c r="A165" s="7"/>
      <c r="B165" s="21"/>
      <c r="C165" s="20"/>
      <c r="D165" s="21"/>
      <c r="E165" s="22"/>
    </row>
    <row r="166" spans="1:5" s="3" customFormat="1" ht="15">
      <c r="A166" s="7"/>
      <c r="B166" s="21"/>
      <c r="C166" s="20"/>
      <c r="D166" s="21"/>
      <c r="E166" s="22"/>
    </row>
    <row r="167" spans="1:5" s="3" customFormat="1" ht="15">
      <c r="A167" s="7"/>
      <c r="B167" s="21"/>
      <c r="C167" s="20"/>
      <c r="D167" s="21"/>
      <c r="E167" s="22"/>
    </row>
    <row r="168" spans="1:5" s="3" customFormat="1" ht="15">
      <c r="A168" s="7"/>
      <c r="B168" s="21"/>
      <c r="C168" s="20"/>
      <c r="D168" s="21"/>
      <c r="E168" s="22"/>
    </row>
    <row r="169" spans="1:5" s="3" customFormat="1" ht="15">
      <c r="A169" s="7"/>
      <c r="B169" s="21"/>
      <c r="C169" s="20"/>
      <c r="D169" s="21"/>
      <c r="E169" s="22"/>
    </row>
    <row r="170" spans="1:5" s="3" customFormat="1" ht="15">
      <c r="A170" s="7"/>
      <c r="B170" s="21"/>
      <c r="C170" s="20"/>
      <c r="D170" s="21"/>
      <c r="E170" s="22"/>
    </row>
    <row r="171" spans="1:5" s="3" customFormat="1" ht="15">
      <c r="A171" s="7"/>
      <c r="B171" s="21"/>
      <c r="C171" s="20"/>
      <c r="D171" s="21"/>
      <c r="E171" s="22"/>
    </row>
    <row r="172" spans="1:5" s="3" customFormat="1" ht="15">
      <c r="A172" s="7"/>
      <c r="B172" s="21"/>
      <c r="C172" s="20"/>
      <c r="D172" s="21"/>
      <c r="E172" s="22"/>
    </row>
    <row r="173" spans="1:5" s="3" customFormat="1" ht="15">
      <c r="A173" s="7"/>
      <c r="B173" s="21"/>
      <c r="C173" s="20"/>
      <c r="D173" s="21"/>
      <c r="E173" s="22"/>
    </row>
    <row r="174" spans="1:5" s="3" customFormat="1" ht="15">
      <c r="A174" s="7"/>
      <c r="B174" s="21"/>
      <c r="C174" s="20"/>
      <c r="D174" s="21"/>
      <c r="E174" s="22"/>
    </row>
    <row r="175" spans="1:5" s="3" customFormat="1" ht="15">
      <c r="A175" s="7"/>
      <c r="B175" s="21"/>
      <c r="C175" s="20"/>
      <c r="D175" s="21"/>
      <c r="E175" s="22"/>
    </row>
    <row r="176" spans="1:5" s="3" customFormat="1" ht="15">
      <c r="A176" s="7"/>
      <c r="B176" s="21"/>
      <c r="C176" s="20"/>
      <c r="D176" s="21"/>
      <c r="E176" s="22"/>
    </row>
    <row r="177" spans="1:5" s="3" customFormat="1" ht="15">
      <c r="A177" s="7"/>
      <c r="B177" s="21"/>
      <c r="C177" s="20"/>
      <c r="D177" s="21"/>
      <c r="E177" s="22"/>
    </row>
    <row r="178" spans="1:5" s="3" customFormat="1" ht="15">
      <c r="A178" s="7"/>
      <c r="B178" s="21"/>
      <c r="C178" s="20"/>
      <c r="D178" s="21"/>
      <c r="E178" s="22"/>
    </row>
    <row r="179" spans="1:5" s="3" customFormat="1" ht="15">
      <c r="A179" s="7"/>
      <c r="B179" s="21"/>
      <c r="C179" s="20"/>
      <c r="D179" s="21"/>
      <c r="E179" s="22"/>
    </row>
    <row r="180" spans="1:5" s="3" customFormat="1" ht="15">
      <c r="A180" s="7"/>
      <c r="B180" s="21"/>
      <c r="C180" s="20"/>
      <c r="D180" s="21"/>
      <c r="E180" s="22"/>
    </row>
    <row r="181" spans="1:5" s="3" customFormat="1" ht="15">
      <c r="A181" s="7"/>
      <c r="B181" s="21"/>
      <c r="C181" s="20"/>
      <c r="D181" s="21"/>
      <c r="E181" s="22"/>
    </row>
    <row r="182" spans="1:5" s="3" customFormat="1" ht="15">
      <c r="A182" s="7"/>
      <c r="B182" s="21"/>
      <c r="C182" s="20"/>
      <c r="D182" s="21"/>
      <c r="E182" s="22"/>
    </row>
    <row r="183" spans="1:5" s="3" customFormat="1" ht="15">
      <c r="A183" s="7"/>
      <c r="B183" s="21"/>
      <c r="C183" s="20"/>
      <c r="D183" s="21"/>
      <c r="E183" s="22"/>
    </row>
    <row r="184" spans="1:5" s="3" customFormat="1" ht="15">
      <c r="A184" s="7"/>
      <c r="B184" s="21"/>
      <c r="C184" s="20"/>
      <c r="D184" s="21"/>
      <c r="E184" s="22"/>
    </row>
    <row r="185" spans="1:5" s="3" customFormat="1" ht="15">
      <c r="A185" s="7"/>
      <c r="B185" s="21"/>
      <c r="C185" s="20"/>
      <c r="D185" s="21"/>
      <c r="E185" s="22"/>
    </row>
    <row r="186" spans="1:5" s="3" customFormat="1" ht="15">
      <c r="A186" s="7"/>
      <c r="B186" s="21"/>
      <c r="C186" s="20"/>
      <c r="D186" s="21"/>
      <c r="E186" s="22"/>
    </row>
    <row r="187" spans="1:5" s="3" customFormat="1" ht="15">
      <c r="A187" s="7"/>
      <c r="B187" s="21"/>
      <c r="C187" s="20"/>
      <c r="D187" s="21"/>
      <c r="E187" s="22"/>
    </row>
    <row r="188" spans="1:5" s="3" customFormat="1" ht="15">
      <c r="A188" s="7"/>
      <c r="B188" s="21"/>
      <c r="C188" s="20"/>
      <c r="D188" s="21"/>
      <c r="E188" s="22"/>
    </row>
    <row r="189" spans="1:5" s="3" customFormat="1" ht="15">
      <c r="A189" s="7"/>
      <c r="B189" s="21"/>
      <c r="C189" s="20"/>
      <c r="D189" s="21"/>
      <c r="E189" s="22"/>
    </row>
    <row r="190" spans="1:5" s="3" customFormat="1" ht="15">
      <c r="A190" s="7"/>
      <c r="B190" s="21"/>
      <c r="C190" s="20"/>
      <c r="D190" s="21"/>
      <c r="E190" s="22"/>
    </row>
    <row r="191" spans="1:5" s="3" customFormat="1" ht="15">
      <c r="A191" s="7"/>
      <c r="B191" s="21"/>
      <c r="C191" s="20"/>
      <c r="D191" s="21"/>
      <c r="E191" s="22"/>
    </row>
    <row r="192" spans="1:5" s="3" customFormat="1" ht="15">
      <c r="A192" s="7"/>
      <c r="B192" s="21"/>
      <c r="C192" s="20"/>
      <c r="D192" s="21"/>
      <c r="E192" s="22"/>
    </row>
    <row r="193" spans="1:5" s="3" customFormat="1" ht="15">
      <c r="A193" s="7"/>
      <c r="B193" s="21"/>
      <c r="C193" s="20"/>
      <c r="D193" s="21"/>
      <c r="E193" s="22"/>
    </row>
    <row r="194" spans="1:5" s="3" customFormat="1" ht="15">
      <c r="A194" s="7"/>
      <c r="B194" s="21"/>
      <c r="C194" s="20"/>
      <c r="D194" s="21"/>
      <c r="E194" s="22"/>
    </row>
    <row r="195" spans="1:5" s="3" customFormat="1" ht="15">
      <c r="A195" s="7"/>
      <c r="B195" s="21"/>
      <c r="C195" s="20"/>
      <c r="D195" s="21"/>
      <c r="E195" s="22"/>
    </row>
    <row r="196" spans="1:5" s="3" customFormat="1" ht="15">
      <c r="A196" s="7"/>
      <c r="B196" s="21"/>
      <c r="C196" s="20"/>
      <c r="D196" s="21"/>
      <c r="E196" s="22"/>
    </row>
    <row r="197" spans="1:5" s="3" customFormat="1" ht="15">
      <c r="A197" s="7"/>
      <c r="B197" s="21"/>
      <c r="C197" s="20"/>
      <c r="D197" s="21"/>
      <c r="E197" s="22"/>
    </row>
    <row r="198" spans="1:5" s="3" customFormat="1" ht="15">
      <c r="A198" s="7"/>
      <c r="B198" s="21"/>
      <c r="C198" s="20"/>
      <c r="D198" s="21"/>
      <c r="E198" s="22"/>
    </row>
    <row r="199" spans="1:5" s="3" customFormat="1" ht="15">
      <c r="A199" s="7"/>
      <c r="B199" s="21"/>
      <c r="C199" s="20"/>
      <c r="D199" s="21"/>
      <c r="E199" s="22"/>
    </row>
    <row r="200" spans="1:5" s="3" customFormat="1" ht="15">
      <c r="A200" s="7"/>
      <c r="B200" s="21"/>
      <c r="C200" s="20"/>
      <c r="D200" s="21"/>
      <c r="E200" s="22"/>
    </row>
    <row r="201" spans="1:5" s="3" customFormat="1" ht="15">
      <c r="A201" s="7"/>
      <c r="B201" s="21"/>
      <c r="C201" s="20"/>
      <c r="D201" s="21"/>
      <c r="E201" s="22"/>
    </row>
    <row r="202" spans="1:5" s="3" customFormat="1" ht="15">
      <c r="A202" s="7"/>
      <c r="B202" s="21"/>
      <c r="C202" s="20"/>
      <c r="D202" s="21"/>
      <c r="E202" s="22"/>
    </row>
    <row r="203" spans="1:5" s="3" customFormat="1" ht="15">
      <c r="A203" s="7"/>
      <c r="B203" s="21"/>
      <c r="C203" s="20"/>
      <c r="D203" s="21"/>
      <c r="E203" s="22"/>
    </row>
    <row r="204" spans="1:5" s="3" customFormat="1" ht="15">
      <c r="A204" s="7"/>
      <c r="B204" s="21"/>
      <c r="C204" s="20"/>
      <c r="D204" s="21"/>
      <c r="E204" s="22"/>
    </row>
    <row r="205" spans="1:5" s="3" customFormat="1" ht="15">
      <c r="A205" s="7"/>
      <c r="B205" s="21"/>
      <c r="C205" s="20"/>
      <c r="D205" s="21"/>
      <c r="E205" s="22"/>
    </row>
    <row r="206" spans="1:5" s="3" customFormat="1" ht="15">
      <c r="A206" s="7"/>
      <c r="B206" s="21"/>
      <c r="C206" s="20"/>
      <c r="D206" s="21"/>
      <c r="E206" s="22"/>
    </row>
    <row r="207" spans="1:5" s="3" customFormat="1" ht="15">
      <c r="A207" s="7"/>
      <c r="B207" s="21"/>
      <c r="C207" s="20"/>
      <c r="D207" s="21"/>
      <c r="E207" s="22"/>
    </row>
    <row r="208" spans="1:5" s="3" customFormat="1" ht="15">
      <c r="A208" s="7"/>
      <c r="B208" s="21"/>
      <c r="C208" s="20"/>
      <c r="D208" s="21"/>
      <c r="E208" s="22"/>
    </row>
    <row r="209" spans="1:5" s="3" customFormat="1" ht="15">
      <c r="A209" s="7"/>
      <c r="B209" s="21"/>
      <c r="C209" s="20"/>
      <c r="D209" s="21"/>
      <c r="E209" s="22"/>
    </row>
    <row r="210" spans="1:5" s="3" customFormat="1" ht="15">
      <c r="A210" s="7"/>
      <c r="B210" s="21"/>
      <c r="C210" s="20"/>
      <c r="D210" s="21"/>
      <c r="E210" s="22"/>
    </row>
    <row r="211" spans="1:5" s="3" customFormat="1" ht="15">
      <c r="A211" s="7"/>
      <c r="B211" s="21"/>
      <c r="C211" s="20"/>
      <c r="D211" s="21"/>
      <c r="E211" s="22"/>
    </row>
    <row r="212" spans="1:5" s="3" customFormat="1" ht="15">
      <c r="A212" s="7"/>
      <c r="B212" s="21"/>
      <c r="C212" s="20"/>
      <c r="D212" s="21"/>
      <c r="E212" s="22"/>
    </row>
    <row r="213" spans="1:5" s="3" customFormat="1" ht="15">
      <c r="A213" s="7"/>
      <c r="B213" s="21"/>
      <c r="C213" s="20"/>
      <c r="D213" s="21"/>
      <c r="E213" s="22"/>
    </row>
    <row r="214" spans="1:5" s="3" customFormat="1" ht="15">
      <c r="A214" s="7"/>
      <c r="B214" s="21"/>
      <c r="C214" s="20"/>
      <c r="D214" s="21"/>
      <c r="E214" s="22"/>
    </row>
    <row r="215" spans="1:5" s="3" customFormat="1" ht="15">
      <c r="A215" s="7"/>
      <c r="B215" s="21"/>
      <c r="C215" s="20"/>
      <c r="D215" s="21"/>
      <c r="E215" s="22"/>
    </row>
    <row r="216" spans="1:5" s="3" customFormat="1" ht="15">
      <c r="A216" s="7"/>
      <c r="B216" s="21"/>
      <c r="C216" s="20"/>
      <c r="D216" s="21"/>
      <c r="E216" s="22"/>
    </row>
    <row r="217" spans="1:5" s="3" customFormat="1" ht="15">
      <c r="A217" s="7"/>
      <c r="B217" s="21"/>
      <c r="C217" s="20"/>
      <c r="D217" s="21"/>
      <c r="E217" s="22"/>
    </row>
    <row r="218" spans="1:5" s="3" customFormat="1" ht="15">
      <c r="A218" s="7"/>
      <c r="B218" s="21"/>
      <c r="C218" s="20"/>
      <c r="D218" s="21"/>
      <c r="E218" s="22"/>
    </row>
    <row r="219" spans="1:5" s="3" customFormat="1" ht="15">
      <c r="A219" s="7"/>
      <c r="B219" s="21"/>
      <c r="C219" s="20"/>
      <c r="D219" s="21"/>
      <c r="E219" s="22"/>
    </row>
    <row r="220" spans="1:5" s="3" customFormat="1" ht="15">
      <c r="A220" s="7"/>
      <c r="B220" s="21"/>
      <c r="C220" s="20"/>
      <c r="D220" s="21"/>
      <c r="E220" s="22"/>
    </row>
    <row r="221" spans="1:5" s="3" customFormat="1" ht="15">
      <c r="A221" s="7"/>
      <c r="B221" s="21"/>
      <c r="C221" s="20"/>
      <c r="D221" s="21"/>
      <c r="E221" s="22"/>
    </row>
    <row r="222" spans="1:5" s="3" customFormat="1" ht="15">
      <c r="A222" s="7"/>
      <c r="B222" s="21"/>
      <c r="C222" s="20"/>
      <c r="D222" s="21"/>
      <c r="E222" s="22"/>
    </row>
    <row r="223" spans="1:5" s="3" customFormat="1" ht="15">
      <c r="A223" s="7"/>
      <c r="B223" s="21"/>
      <c r="C223" s="20"/>
      <c r="D223" s="21"/>
      <c r="E223" s="22"/>
    </row>
    <row r="224" spans="1:5" s="3" customFormat="1" ht="15">
      <c r="A224" s="7"/>
      <c r="B224" s="21"/>
      <c r="C224" s="20"/>
      <c r="D224" s="21"/>
      <c r="E224" s="22"/>
    </row>
    <row r="225" spans="1:5" s="3" customFormat="1" ht="15">
      <c r="A225" s="7"/>
      <c r="B225" s="21"/>
      <c r="C225" s="20"/>
      <c r="D225" s="21"/>
      <c r="E225" s="22"/>
    </row>
    <row r="226" spans="1:5" s="3" customFormat="1" ht="15">
      <c r="A226" s="7"/>
      <c r="B226" s="21"/>
      <c r="C226" s="20"/>
      <c r="D226" s="21"/>
      <c r="E226" s="22"/>
    </row>
    <row r="227" spans="1:5" s="3" customFormat="1" ht="15">
      <c r="A227" s="7"/>
      <c r="B227" s="21"/>
      <c r="C227" s="20"/>
      <c r="D227" s="21"/>
      <c r="E227" s="22"/>
    </row>
    <row r="228" spans="1:5" s="3" customFormat="1" ht="15">
      <c r="A228" s="7"/>
      <c r="B228" s="21"/>
      <c r="C228" s="20"/>
      <c r="D228" s="21"/>
      <c r="E228" s="22"/>
    </row>
    <row r="229" spans="1:5" s="3" customFormat="1" ht="15">
      <c r="A229" s="7"/>
      <c r="B229" s="21"/>
      <c r="C229" s="20"/>
      <c r="D229" s="21"/>
      <c r="E229" s="22"/>
    </row>
    <row r="230" spans="1:5" s="3" customFormat="1" ht="15">
      <c r="A230" s="7"/>
      <c r="B230" s="21"/>
      <c r="C230" s="20"/>
      <c r="D230" s="21"/>
      <c r="E230" s="22"/>
    </row>
    <row r="231" spans="1:5" s="3" customFormat="1" ht="15">
      <c r="A231" s="7"/>
      <c r="B231" s="21"/>
      <c r="C231" s="20"/>
      <c r="D231" s="21"/>
      <c r="E231" s="22"/>
    </row>
    <row r="232" spans="1:5" s="3" customFormat="1" ht="15">
      <c r="A232" s="7"/>
      <c r="B232" s="21"/>
      <c r="C232" s="20"/>
      <c r="D232" s="21"/>
      <c r="E232" s="22"/>
    </row>
    <row r="233" spans="1:5" s="3" customFormat="1" ht="15">
      <c r="A233" s="7"/>
      <c r="B233" s="21"/>
      <c r="C233" s="20"/>
      <c r="D233" s="21"/>
      <c r="E233" s="22"/>
    </row>
    <row r="234" spans="1:5" s="3" customFormat="1" ht="15">
      <c r="A234" s="7"/>
      <c r="B234" s="21"/>
      <c r="C234" s="20"/>
      <c r="D234" s="21"/>
      <c r="E234" s="22"/>
    </row>
    <row r="235" spans="1:5" s="3" customFormat="1" ht="15">
      <c r="A235" s="7"/>
      <c r="B235" s="21"/>
      <c r="C235" s="20"/>
      <c r="D235" s="21"/>
      <c r="E235" s="22"/>
    </row>
    <row r="236" spans="1:5" s="3" customFormat="1" ht="15">
      <c r="A236" s="7"/>
      <c r="B236" s="21"/>
      <c r="C236" s="20"/>
      <c r="D236" s="21"/>
      <c r="E236" s="22"/>
    </row>
    <row r="237" spans="1:5" s="3" customFormat="1" ht="15">
      <c r="A237" s="7"/>
      <c r="B237" s="21"/>
      <c r="C237" s="20"/>
      <c r="D237" s="21"/>
      <c r="E237" s="22"/>
    </row>
    <row r="238" spans="1:5" s="3" customFormat="1" ht="15">
      <c r="A238" s="7"/>
      <c r="B238" s="21"/>
      <c r="C238" s="20"/>
      <c r="D238" s="21"/>
      <c r="E238" s="22"/>
    </row>
    <row r="239" spans="1:5" s="3" customFormat="1" ht="15">
      <c r="A239" s="7"/>
      <c r="B239" s="21"/>
      <c r="C239" s="20"/>
      <c r="D239" s="21"/>
      <c r="E239" s="22"/>
    </row>
    <row r="240" spans="1:5" s="3" customFormat="1" ht="15">
      <c r="A240" s="7"/>
      <c r="B240" s="21"/>
      <c r="C240" s="20"/>
      <c r="D240" s="21"/>
      <c r="E240" s="22"/>
    </row>
    <row r="241" spans="1:5" s="3" customFormat="1" ht="15">
      <c r="A241" s="7"/>
      <c r="B241" s="21"/>
      <c r="C241" s="20"/>
      <c r="D241" s="21"/>
      <c r="E241" s="22"/>
    </row>
    <row r="242" spans="1:5" s="3" customFormat="1" ht="15">
      <c r="A242" s="7"/>
      <c r="B242" s="21"/>
      <c r="C242" s="20"/>
      <c r="D242" s="21"/>
      <c r="E242" s="22"/>
    </row>
    <row r="243" spans="1:5" s="3" customFormat="1" ht="15">
      <c r="A243" s="7"/>
      <c r="B243" s="21"/>
      <c r="C243" s="20"/>
      <c r="D243" s="21"/>
      <c r="E243" s="22"/>
    </row>
    <row r="244" spans="1:5" s="3" customFormat="1" ht="15">
      <c r="A244" s="7"/>
      <c r="B244" s="21"/>
      <c r="C244" s="20"/>
      <c r="D244" s="21"/>
      <c r="E244" s="22"/>
    </row>
    <row r="245" spans="1:5" s="3" customFormat="1" ht="15">
      <c r="A245" s="7"/>
      <c r="B245" s="21"/>
      <c r="C245" s="20"/>
      <c r="D245" s="21"/>
      <c r="E245" s="22"/>
    </row>
    <row r="246" spans="1:5" s="3" customFormat="1" ht="15">
      <c r="A246" s="7"/>
      <c r="B246" s="21"/>
      <c r="C246" s="20"/>
      <c r="D246" s="21"/>
      <c r="E246" s="22"/>
    </row>
    <row r="247" spans="1:5" s="3" customFormat="1" ht="15">
      <c r="A247" s="7"/>
      <c r="B247" s="21"/>
      <c r="C247" s="20"/>
      <c r="D247" s="21"/>
      <c r="E247" s="22"/>
    </row>
    <row r="248" spans="1:5" s="3" customFormat="1" ht="15">
      <c r="A248" s="7"/>
      <c r="B248" s="21"/>
      <c r="C248" s="20"/>
      <c r="D248" s="21"/>
      <c r="E248" s="22"/>
    </row>
    <row r="249" spans="1:5" s="3" customFormat="1" ht="15">
      <c r="A249" s="7"/>
      <c r="B249" s="21"/>
      <c r="C249" s="20"/>
      <c r="D249" s="21"/>
      <c r="E249" s="22"/>
    </row>
    <row r="250" spans="1:5" s="3" customFormat="1" ht="15">
      <c r="A250" s="23"/>
      <c r="B250" s="24"/>
      <c r="C250" s="25"/>
      <c r="D250" s="24"/>
      <c r="E250" s="26"/>
    </row>
  </sheetData>
  <mergeCells count="1">
    <mergeCell ref="D2:E2"/>
  </mergeCells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7.00390625" defaultRowHeight="12.75"/>
  <sheetData>
    <row r="1" s="27" customFormat="1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HDFC BANK</dc:creator>
  <cp:keywords/>
  <dc:description/>
  <cp:lastModifiedBy>B V M REDDY</cp:lastModifiedBy>
  <cp:lastPrinted>2002-02-20T07:18:45Z</cp:lastPrinted>
  <dcterms:created xsi:type="dcterms:W3CDTF">2001-12-11T06:55:41Z</dcterms:created>
  <dcterms:modified xsi:type="dcterms:W3CDTF">2009-03-10T04:37:33Z</dcterms:modified>
  <cp:category/>
  <cp:version/>
  <cp:contentType/>
  <cp:contentStatus/>
  <cp:revision>8</cp:revision>
</cp:coreProperties>
</file>